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C:\Users\Utilisateur\INGENECO Dropbox\INGENECO INTERNE EQUIPE\03 PROJETS\ADIVBOIS LCDIA\01 REFERENCEMENT\2022 04 07 PUBLICATION 4-1\"/>
    </mc:Choice>
  </mc:AlternateContent>
  <xr:revisionPtr revIDLastSave="0" documentId="13_ncr:1_{3001E1AB-4741-4745-B1C2-F2A078C24684}" xr6:coauthVersionLast="47" xr6:coauthVersionMax="47" xr10:uidLastSave="{00000000-0000-0000-0000-000000000000}"/>
  <workbookProtection workbookAlgorithmName="SHA-512" workbookHashValue="PSHoJvzEzT8mEA+/hqXs4MD7AC5sgCNNrgqAJpkE6aTnvwnPBMd4QJFgoMRNMN4z3WRA8VvfrKpQNtgE/vtJcQ==" workbookSaltValue="+4RdQRVzfpR3CrZOy5zs4w==" workbookSpinCount="100000" lockStructure="1"/>
  <bookViews>
    <workbookView xWindow="-120" yWindow="-120" windowWidth="24240" windowHeight="13140" xr2:uid="{1A278D79-F859-4BA1-8200-479C8DA979BD}"/>
  </bookViews>
  <sheets>
    <sheet name="ACCUEIL" sheetId="4" r:id="rId1"/>
    <sheet name="SUIVI VERSIONS" sheetId="5" state="hidden" r:id="rId2"/>
    <sheet name="FACADE" sheetId="1" r:id="rId3"/>
    <sheet name="ACCESSOIRE DE FACADE" sheetId="3" r:id="rId4"/>
    <sheet name="LISTES" sheetId="2" state="hidden" r:id="rId5"/>
  </sheets>
  <definedNames>
    <definedName name="_xlnm.Print_Titles" localSheetId="3">'ACCESSOIRE DE FACADE'!$18:$21</definedName>
    <definedName name="_xlnm.Print_Titles" localSheetId="2">FACADE!$1:$24</definedName>
    <definedName name="LISTE_GS">LISTES!$C$2:$C$15</definedName>
    <definedName name="TYPE_ASPECT">LISTES!$G$2:$G$14</definedName>
    <definedName name="TYPE_DOCUMENT">LISTES!$E$2:$E$10</definedName>
    <definedName name="TYPE_FACADE">LISTES!$A$2:$A$30</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J68" i="1" l="1"/>
  <c r="AJ116" i="1"/>
  <c r="AJ105" i="1"/>
  <c r="AJ34" i="1"/>
  <c r="AJ92" i="1"/>
  <c r="AJ48" i="1"/>
  <c r="AJ124" i="1"/>
  <c r="AJ52" i="1"/>
  <c r="AJ141" i="1"/>
  <c r="AJ91" i="1"/>
  <c r="AJ125" i="1"/>
  <c r="AJ96" i="1"/>
  <c r="AJ104" i="1"/>
  <c r="AJ128" i="1"/>
  <c r="AJ108" i="1"/>
  <c r="AJ136" i="1"/>
  <c r="AJ122" i="1"/>
  <c r="AJ137" i="1"/>
  <c r="AJ78" i="1"/>
  <c r="AJ29" i="1"/>
  <c r="AJ111" i="1"/>
  <c r="AJ28" i="1"/>
  <c r="AJ64" i="1"/>
  <c r="AJ85" i="1"/>
  <c r="AJ35" i="1"/>
  <c r="AJ87" i="1"/>
  <c r="AL87" i="1" s="1"/>
  <c r="AJ61" i="1"/>
  <c r="AJ36" i="1"/>
  <c r="AJ54" i="1"/>
  <c r="AJ43" i="1"/>
  <c r="AJ99" i="1"/>
  <c r="AJ110" i="1"/>
  <c r="AJ132" i="1"/>
  <c r="AJ133" i="1"/>
  <c r="AJ123" i="1"/>
  <c r="AJ106" i="1"/>
  <c r="AJ95" i="1"/>
  <c r="AJ97" i="1"/>
  <c r="AJ101" i="1"/>
  <c r="AJ77" i="1"/>
  <c r="AJ71" i="1"/>
  <c r="AJ26" i="1"/>
  <c r="AJ100" i="1"/>
  <c r="AJ76" i="1"/>
  <c r="AJ142" i="1"/>
  <c r="AJ98" i="1"/>
  <c r="AJ103" i="1"/>
  <c r="AJ74" i="1"/>
  <c r="AJ75" i="1"/>
  <c r="AJ86" i="1"/>
  <c r="AJ129" i="1"/>
  <c r="AJ42" i="1"/>
  <c r="AJ118" i="1"/>
  <c r="AJ121" i="1"/>
  <c r="AJ53" i="1"/>
  <c r="AJ55" i="1"/>
  <c r="AJ56" i="1"/>
  <c r="AJ58" i="1"/>
  <c r="AJ59" i="1"/>
  <c r="AJ102" i="1"/>
  <c r="AJ25" i="1"/>
  <c r="AJ63" i="1"/>
  <c r="AJ38" i="1"/>
  <c r="AJ60" i="1"/>
  <c r="AJ65" i="1"/>
  <c r="AJ49" i="1"/>
  <c r="AJ119" i="1"/>
  <c r="AJ120" i="1"/>
  <c r="AJ93" i="1"/>
  <c r="AJ37" i="1"/>
  <c r="AJ30" i="1"/>
  <c r="AJ31" i="1"/>
  <c r="AJ44" i="1"/>
  <c r="AJ140" i="1"/>
  <c r="AJ32" i="1"/>
  <c r="AJ139" i="1"/>
  <c r="AJ114" i="1"/>
  <c r="AJ39" i="1"/>
  <c r="AJ94" i="1"/>
  <c r="AJ82" i="1"/>
  <c r="AJ130" i="1"/>
  <c r="AJ134" i="1"/>
  <c r="AJ83" i="1"/>
  <c r="AJ33" i="1"/>
  <c r="AJ107" i="1"/>
  <c r="AJ47" i="1"/>
  <c r="AJ69" i="1"/>
  <c r="AJ138" i="1"/>
  <c r="AJ41" i="1"/>
  <c r="AJ88" i="1"/>
  <c r="AJ135" i="1"/>
  <c r="AJ62" i="1"/>
  <c r="AJ40" i="1"/>
  <c r="AJ27" i="1"/>
  <c r="AJ45" i="1"/>
  <c r="AJ79" i="1"/>
  <c r="AJ46" i="1"/>
  <c r="AJ112" i="1"/>
  <c r="AJ50" i="1"/>
  <c r="AJ51" i="1"/>
  <c r="AJ57" i="1"/>
  <c r="AJ115" i="1"/>
  <c r="AJ89" i="1"/>
  <c r="AJ84" i="1"/>
  <c r="AL84" i="1" s="1"/>
  <c r="AJ126" i="1"/>
  <c r="AL126" i="1" s="1"/>
  <c r="AJ81" i="1"/>
  <c r="AL81" i="1" s="1"/>
  <c r="AJ109" i="1"/>
  <c r="AL109" i="1" s="1"/>
  <c r="AL49" i="1" l="1"/>
  <c r="AJ73" i="1"/>
  <c r="AL73" i="1" s="1"/>
  <c r="AJ70" i="1"/>
  <c r="AL70" i="1" s="1"/>
  <c r="AJ66" i="1"/>
  <c r="AL66" i="1" s="1"/>
  <c r="AJ113" i="1"/>
  <c r="AL113" i="1" s="1"/>
  <c r="AJ127" i="1"/>
  <c r="AL127" i="1" s="1"/>
  <c r="AL105" i="1"/>
  <c r="AL48" i="1"/>
  <c r="AL34" i="1"/>
  <c r="AL92" i="1"/>
  <c r="AL52" i="1"/>
  <c r="AL96" i="1"/>
  <c r="AL141" i="1"/>
  <c r="AL101" i="1"/>
  <c r="AL102" i="1"/>
  <c r="AL99" i="1"/>
  <c r="AL136" i="1"/>
  <c r="AL108" i="1"/>
  <c r="AL128" i="1"/>
  <c r="AL125" i="1"/>
  <c r="AL137" i="1"/>
  <c r="AL78" i="1"/>
  <c r="AL29" i="1"/>
  <c r="AL111" i="1"/>
  <c r="AL64" i="1"/>
  <c r="AL36" i="1"/>
  <c r="AL61" i="1"/>
  <c r="AL54" i="1"/>
  <c r="AL35" i="1"/>
  <c r="AL85" i="1"/>
  <c r="AL28" i="1"/>
  <c r="AL114" i="1" l="1"/>
  <c r="AL26" i="1"/>
  <c r="AL43" i="1"/>
  <c r="AL132" i="1"/>
  <c r="AL59" i="1" l="1"/>
  <c r="AL53" i="1"/>
  <c r="AL133" i="1"/>
  <c r="AL56" i="1"/>
  <c r="AL58" i="1"/>
  <c r="AL55" i="1"/>
  <c r="AL57" i="1"/>
  <c r="AL51" i="1"/>
  <c r="AL50" i="1"/>
  <c r="AL62" i="1"/>
  <c r="AL65" i="1"/>
  <c r="AL60" i="1"/>
  <c r="AL63" i="1" l="1"/>
  <c r="AL119" i="1" l="1"/>
  <c r="AL124" i="1"/>
  <c r="AL75" i="1"/>
  <c r="AL121" i="1"/>
  <c r="AL31" i="1" l="1"/>
  <c r="AL32" i="1"/>
  <c r="AL33" i="1"/>
  <c r="AL45" i="1"/>
  <c r="AL44" i="1"/>
  <c r="AL46" i="1"/>
  <c r="AL47" i="1"/>
  <c r="AL68" i="1"/>
  <c r="AL86" i="1"/>
  <c r="AJ67" i="1"/>
  <c r="AL67" i="1" s="1"/>
  <c r="AL79" i="1"/>
  <c r="AL83" i="1"/>
  <c r="AL82" i="1"/>
  <c r="AL77" i="1"/>
  <c r="AL76" i="1"/>
  <c r="AL74" i="1"/>
  <c r="AJ80" i="1"/>
  <c r="AL80" i="1" s="1"/>
  <c r="AL104" i="1"/>
  <c r="AL103" i="1"/>
  <c r="AL98" i="1"/>
  <c r="AL110" i="1"/>
  <c r="AL94" i="1"/>
  <c r="AL100" i="1"/>
  <c r="AL97" i="1"/>
  <c r="AL95" i="1"/>
  <c r="AJ90" i="1"/>
  <c r="AL90" i="1" s="1"/>
  <c r="AL89" i="1"/>
  <c r="AL91" i="1"/>
  <c r="AL93" i="1"/>
  <c r="AL120" i="1"/>
  <c r="AL134" i="1"/>
  <c r="AJ131" i="1"/>
  <c r="AL131" i="1" s="1"/>
  <c r="AL130" i="1"/>
  <c r="AL140" i="1"/>
  <c r="AL27" i="1"/>
  <c r="AL25" i="1"/>
  <c r="AL88" i="1"/>
  <c r="AL142" i="1"/>
  <c r="AL71" i="1"/>
  <c r="AJ72" i="1"/>
  <c r="AL72" i="1" s="1"/>
  <c r="AL129" i="1"/>
  <c r="AL30" i="1"/>
  <c r="AL123" i="1"/>
  <c r="AL122" i="1"/>
  <c r="AL42" i="1"/>
  <c r="AL39" i="1"/>
  <c r="AL38" i="1"/>
  <c r="AL37" i="1"/>
  <c r="AL41" i="1"/>
  <c r="AL40" i="1"/>
  <c r="AL69" i="1"/>
  <c r="AL139" i="1"/>
  <c r="AL138" i="1"/>
  <c r="AL107" i="1"/>
  <c r="AL112" i="1"/>
  <c r="AL106" i="1"/>
  <c r="AL115" i="1"/>
  <c r="AJ117" i="1"/>
  <c r="AL117" i="1" s="1"/>
  <c r="AL116" i="1"/>
  <c r="AL118" i="1"/>
  <c r="AL135" i="1"/>
  <c r="O46" i="3" l="1"/>
  <c r="O45" i="3"/>
  <c r="O44" i="3"/>
  <c r="O43" i="3"/>
  <c r="O42" i="3"/>
  <c r="O41" i="3"/>
  <c r="O40" i="3"/>
  <c r="O39" i="3"/>
  <c r="O38" i="3"/>
  <c r="O37" i="3"/>
  <c r="O36" i="3"/>
  <c r="O35" i="3"/>
  <c r="O34" i="3"/>
  <c r="O33" i="3"/>
  <c r="O32" i="3"/>
  <c r="O31" i="3"/>
  <c r="O30" i="3"/>
  <c r="O29" i="3"/>
  <c r="O27" i="3"/>
  <c r="O24" i="3"/>
  <c r="O23" i="3"/>
  <c r="O22" i="3"/>
</calcChain>
</file>

<file path=xl/sharedStrings.xml><?xml version="1.0" encoding="utf-8"?>
<sst xmlns="http://schemas.openxmlformats.org/spreadsheetml/2006/main" count="3656" uniqueCount="712">
  <si>
    <t>TYPE</t>
  </si>
  <si>
    <t>TITULAIRE DE L'EVALUATION</t>
  </si>
  <si>
    <t>TYPE DOC</t>
  </si>
  <si>
    <t>REF</t>
  </si>
  <si>
    <t>PUBLIE LE</t>
  </si>
  <si>
    <t>AVIS LIMITE AU</t>
  </si>
  <si>
    <t>VALIDITE</t>
  </si>
  <si>
    <t>CLT</t>
  </si>
  <si>
    <t>Panneau sandwich</t>
  </si>
  <si>
    <t>Bardage rapporté</t>
  </si>
  <si>
    <t>Vêtage</t>
  </si>
  <si>
    <t>Vêture</t>
  </si>
  <si>
    <t>FABRICANT</t>
  </si>
  <si>
    <t>PROCEDE</t>
  </si>
  <si>
    <t>EVALUATION TECHNIQUE</t>
  </si>
  <si>
    <t>OUI</t>
  </si>
  <si>
    <t>NON</t>
  </si>
  <si>
    <t>EXAMINE PAR LE GS/COMEX LE</t>
  </si>
  <si>
    <t xml:space="preserve"> -&gt; AT/DTA : Sur liste verte C2p (OUI/NON)
-&gt; ATex (Avis favorable / Avis défavorable)</t>
  </si>
  <si>
    <t>ATEx cas a</t>
  </si>
  <si>
    <t>Avis Technique</t>
  </si>
  <si>
    <t>Alphaton HF</t>
  </si>
  <si>
    <t>Moeding Keramikfassaden GmbH
(DE)</t>
  </si>
  <si>
    <t>Porcelanosa Grupo
(ES)</t>
  </si>
  <si>
    <t>Granitech-GHV</t>
  </si>
  <si>
    <t>GranitiFiandre Spa</t>
  </si>
  <si>
    <t>2.2/12-1507_V1</t>
  </si>
  <si>
    <t xml:space="preserve">Vétisol Vétirail </t>
  </si>
  <si>
    <t>Vetisol
(FR)</t>
  </si>
  <si>
    <t>Carea Façade
(fr)</t>
  </si>
  <si>
    <t>Acrytherm D</t>
  </si>
  <si>
    <t>Rebeton
(FR)</t>
  </si>
  <si>
    <t>2/15-1679</t>
  </si>
  <si>
    <t xml:space="preserve">CAREA Emboitement Bardage </t>
  </si>
  <si>
    <t>2.2/11-1483_V3</t>
  </si>
  <si>
    <t xml:space="preserve">Carea Rainuré Bardage Horizontal </t>
  </si>
  <si>
    <t xml:space="preserve">DuPont Corian® EC -Système de fixations invisibles </t>
  </si>
  <si>
    <t>E.I DuPont de Nemours and Company DuPont Surfaces- Corian
(CH)</t>
  </si>
  <si>
    <t xml:space="preserve">PORCELANOSA KRION® LUX </t>
  </si>
  <si>
    <t>Butech Building Technology S.A. 
(ES)</t>
  </si>
  <si>
    <t>Effix Architecture</t>
  </si>
  <si>
    <t>Société Ciments Calcia
(FR)</t>
  </si>
  <si>
    <t>VETAbric vêtage</t>
  </si>
  <si>
    <t>VETA France
(FR)</t>
  </si>
  <si>
    <t>2.2/17-1784_V1</t>
  </si>
  <si>
    <t>Gebrik</t>
  </si>
  <si>
    <t xml:space="preserve"> Isosystems
(BE)</t>
  </si>
  <si>
    <t>DTA</t>
  </si>
  <si>
    <t>Sto
(FR)</t>
  </si>
  <si>
    <t>Wienerberger
(FR)</t>
  </si>
  <si>
    <t>Terreal
(FR)</t>
  </si>
  <si>
    <t xml:space="preserve">Piterak XS </t>
  </si>
  <si>
    <t>SO</t>
  </si>
  <si>
    <t>FAVORABLE</t>
  </si>
  <si>
    <t>GS 06</t>
  </si>
  <si>
    <t>GS 07</t>
  </si>
  <si>
    <t>GS 09</t>
  </si>
  <si>
    <t>GS 12</t>
  </si>
  <si>
    <t>GS 13</t>
  </si>
  <si>
    <t>GS 16</t>
  </si>
  <si>
    <t>GS 19</t>
  </si>
  <si>
    <t>GS 20</t>
  </si>
  <si>
    <t>GS 21</t>
  </si>
  <si>
    <t>LISTE GS</t>
  </si>
  <si>
    <t>GS 2</t>
  </si>
  <si>
    <t>GS 3</t>
  </si>
  <si>
    <t>GS 5</t>
  </si>
  <si>
    <t>GS 14</t>
  </si>
  <si>
    <t>GS 17</t>
  </si>
  <si>
    <t>Alucobond Riveté / Vissé</t>
  </si>
  <si>
    <t>3A Composites GmbH
(DE)</t>
  </si>
  <si>
    <t xml:space="preserve">larson® Riveté / Vissé </t>
  </si>
  <si>
    <t>Alucoil SA 
(SP)</t>
  </si>
  <si>
    <t xml:space="preserve">larson® cassette </t>
  </si>
  <si>
    <t>Mitsubishi Polyester Film GmbH 
(DE)</t>
  </si>
  <si>
    <t>V-URBAN OB et OM</t>
  </si>
  <si>
    <t>2.2/15-1686_V1</t>
  </si>
  <si>
    <t>VIROC Portugal International
(PT)</t>
  </si>
  <si>
    <t>Canexel</t>
  </si>
  <si>
    <t>SCB
(FR)</t>
  </si>
  <si>
    <t>2/15-1699</t>
  </si>
  <si>
    <t>Naturetech™</t>
  </si>
  <si>
    <t>KWP
(CA)</t>
  </si>
  <si>
    <t xml:space="preserve">Ornimat, Decoboard, Puro Plus </t>
  </si>
  <si>
    <t>Scheerders Van Kerchove’s (SVK)
(BE)</t>
  </si>
  <si>
    <t>James Hardie Europe B.V.
(NL)</t>
  </si>
  <si>
    <t xml:space="preserve">CEDRAL LAP </t>
  </si>
  <si>
    <t>Eternit
(FR)</t>
  </si>
  <si>
    <t>EQUITONE [Natura],
[Textura], [Pictura]
Fixation invisible
TERGO</t>
  </si>
  <si>
    <t>Cembrit Holding A/S 
(DK)</t>
  </si>
  <si>
    <t>Cembrit® Planatural</t>
  </si>
  <si>
    <t>SWISSPEARL® FIBERCEMENT PANEL SYSTEM</t>
  </si>
  <si>
    <t>SWISSPEARL GROUP SA 
(CH)</t>
  </si>
  <si>
    <t>Rieder Faserbeton Elemente GmbH
(DE)</t>
  </si>
  <si>
    <t>Duracolor</t>
  </si>
  <si>
    <t>2.2/12-1512_V1</t>
  </si>
  <si>
    <t xml:space="preserve">Cembrit® Cover et Cembrit® Solid </t>
  </si>
  <si>
    <t>TYPE DOCUMENT</t>
  </si>
  <si>
    <t>ATex cas a</t>
  </si>
  <si>
    <t>ATex cas b</t>
  </si>
  <si>
    <t>ATex cas c</t>
  </si>
  <si>
    <t>Avis technique</t>
  </si>
  <si>
    <t>ETN</t>
  </si>
  <si>
    <t>Pass innovation</t>
  </si>
  <si>
    <t>ÉTÉ/ETA</t>
  </si>
  <si>
    <t>Autre</t>
  </si>
  <si>
    <t xml:space="preserve">COLORMAT </t>
  </si>
  <si>
    <t>Equitone [Natura] /Equitone [Pictura] / Equitone [Textura] sur Ossature bois</t>
  </si>
  <si>
    <t xml:space="preserve">FibreC - concrete skin Fixation non visible </t>
  </si>
  <si>
    <t>2/16-1759</t>
  </si>
  <si>
    <t>HardiePlank</t>
  </si>
  <si>
    <t>FunderMax GmbH 
(AT)</t>
  </si>
  <si>
    <t xml:space="preserve">Max® Exterior fixations invisibles ME 01 FR </t>
  </si>
  <si>
    <t>Max® Exterior
Max® Universal
Ossature Bois ME 07 FR</t>
  </si>
  <si>
    <t>Trespa International BV
(NL)</t>
  </si>
  <si>
    <t>Trespa</t>
  </si>
  <si>
    <t>Resoplan Ossature Bois</t>
  </si>
  <si>
    <t>Resopal
(DE)</t>
  </si>
  <si>
    <t>ELITE Bardage Type 1</t>
  </si>
  <si>
    <t>Vétisol
(FR)</t>
  </si>
  <si>
    <t>2.2/10-1419_V1</t>
  </si>
  <si>
    <t>MEG
Fixation visible</t>
  </si>
  <si>
    <t>Abet
(FR)</t>
  </si>
  <si>
    <t>Trespa Meteon TS 150 fixation par vis sur ossature bois</t>
  </si>
  <si>
    <t>Trespa Meteon
Système Modulaire TS 300</t>
  </si>
  <si>
    <t>2.2/12-1534_V1</t>
  </si>
  <si>
    <t xml:space="preserve">Trespa Meteon
Système Invisible
TS 200 </t>
  </si>
  <si>
    <t>2.2/13-1557_V1</t>
  </si>
  <si>
    <t>Sto</t>
  </si>
  <si>
    <t>DATE REFERENCEMENT</t>
  </si>
  <si>
    <t>OBSERVATIONS</t>
  </si>
  <si>
    <t xml:space="preserve"> -&gt; AT/DTA : Sur liste verte C2p (OUI/NON)
-&gt; ATex (Avis favorable / Avis défavorable)
-&gt; Autre : SO</t>
  </si>
  <si>
    <t>EVALUATION REGLEMENTAIRE</t>
  </si>
  <si>
    <t>TYPE EVALUATION REGLEMENTAIRE</t>
  </si>
  <si>
    <t>STO Bande Intumescente 100</t>
  </si>
  <si>
    <t>Recoupement lame d'air</t>
  </si>
  <si>
    <t>-</t>
  </si>
  <si>
    <t>PV sur la base d''essais LEPIR 2</t>
  </si>
  <si>
    <t>FB® Cavity Barrier</t>
  </si>
  <si>
    <t>Odice</t>
  </si>
  <si>
    <t>OBJET EVALUATION / PERFORMANCE</t>
  </si>
  <si>
    <t>AL 16-182 CSTB</t>
  </si>
  <si>
    <t>ROCKWOOL</t>
  </si>
  <si>
    <t>NEANT</t>
  </si>
  <si>
    <t>TYPE BARDAGE_VETURE_VETAGE_ETICS</t>
  </si>
  <si>
    <t>Elément de remplissage de façade</t>
  </si>
  <si>
    <t>Façade légère respirante</t>
  </si>
  <si>
    <t>Façade légère à ossature bois</t>
  </si>
  <si>
    <t>Façade légère à ossature métallique</t>
  </si>
  <si>
    <t>Façade translucide organique</t>
  </si>
  <si>
    <t>AOC 50 TI / AOC 60 TI</t>
  </si>
  <si>
    <t>2.1/19-1800_V1</t>
  </si>
  <si>
    <t>Therm+ 50, 56, 76 HI</t>
  </si>
  <si>
    <t>RAICO Bautechnik 
(DE)</t>
  </si>
  <si>
    <t>RAICO</t>
  </si>
  <si>
    <t>2/16-1745</t>
  </si>
  <si>
    <t>Façade PANOBLOC®</t>
  </si>
  <si>
    <t>TECHNIWOOD</t>
  </si>
  <si>
    <t>TECHNIWOOD
(FR)</t>
  </si>
  <si>
    <t xml:space="preserve">STABALUX H/ZL –
Façade bois </t>
  </si>
  <si>
    <t>2.1/13-1573_V1</t>
  </si>
  <si>
    <t>Stabalux GmbH
(DE)</t>
  </si>
  <si>
    <t>Stabalux GmbH</t>
  </si>
  <si>
    <t>Visiomixte MéO</t>
  </si>
  <si>
    <t>MC France
(FR)</t>
  </si>
  <si>
    <t>MC France</t>
  </si>
  <si>
    <t>2.1/15-1696_V1</t>
  </si>
  <si>
    <t>Schüco
(FR)</t>
  </si>
  <si>
    <t>Système Double Peau</t>
  </si>
  <si>
    <t>Bardage rapporté en composite</t>
  </si>
  <si>
    <t>Bardage rapporté en bois modifié</t>
  </si>
  <si>
    <t>Bardage rapporté en fibre-bois</t>
  </si>
  <si>
    <t>Bardage rapporté en fibres minérales</t>
  </si>
  <si>
    <t>Bardage rapporté en stratifié HPL</t>
  </si>
  <si>
    <t xml:space="preserve">Bardage rapporté - Système d’enduit sur plaque </t>
  </si>
  <si>
    <t>ArcelorMittal Construction FRANCE
(FR)</t>
  </si>
  <si>
    <t>KS 1170 TFF</t>
  </si>
  <si>
    <t>Kingspan Limited
(GB)</t>
  </si>
  <si>
    <t>PROMISTYL S</t>
  </si>
  <si>
    <t>ArcelorMittal Construction Belgique
(BE)+B26:B28</t>
  </si>
  <si>
    <t>2.1/13-1595_V1</t>
  </si>
  <si>
    <t>TRIMO Trebnje D.O.O
(SI)</t>
  </si>
  <si>
    <t>Trimoterm FTV</t>
  </si>
  <si>
    <t>JORIS IDE NV
(BE)</t>
  </si>
  <si>
    <t xml:space="preserve">PROMISTYL V </t>
  </si>
  <si>
    <t>2.1/13-1594_V1</t>
  </si>
  <si>
    <t>Validation pour utilisation conforme l'AL "Guide propagation du feu par les façades bois"</t>
  </si>
  <si>
    <t>COB</t>
  </si>
  <si>
    <t>Bardage rapporté en céramique</t>
  </si>
  <si>
    <t>Bardage rapporté en fibre-ciment</t>
  </si>
  <si>
    <t>Vêture en terre-cuite</t>
  </si>
  <si>
    <t>Bardage rapporté en terre cuite</t>
  </si>
  <si>
    <t xml:space="preserve">Bardage rapporté en mortier de résine acrylique </t>
  </si>
  <si>
    <t>ASPECT</t>
  </si>
  <si>
    <t>Charpente bois type DTU 31.1</t>
  </si>
  <si>
    <t>TYPE ASPECT</t>
  </si>
  <si>
    <r>
      <t xml:space="preserve">1 à 3 / a à c
</t>
    </r>
    <r>
      <rPr>
        <b/>
        <sz val="11"/>
        <color rgb="FFF7EFD9"/>
        <rFont val="Calibri"/>
        <family val="2"/>
        <scheme val="minor"/>
      </rPr>
      <t>(≤ 6m)</t>
    </r>
  </si>
  <si>
    <r>
      <t xml:space="preserve">1 à 3 / a à c
</t>
    </r>
    <r>
      <rPr>
        <b/>
        <sz val="11"/>
        <color rgb="FFF7EFD9"/>
        <rFont val="Calibri"/>
        <family val="2"/>
        <scheme val="minor"/>
      </rPr>
      <t>(≤ 9m)</t>
    </r>
  </si>
  <si>
    <r>
      <t xml:space="preserve">1 à 3 / a à c
</t>
    </r>
    <r>
      <rPr>
        <b/>
        <sz val="11"/>
        <color rgb="FFF7EFD9"/>
        <rFont val="Calibri"/>
        <family val="2"/>
        <scheme val="minor"/>
      </rPr>
      <t>(≤ 10m)</t>
    </r>
  </si>
  <si>
    <r>
      <t xml:space="preserve">1 à 3 / a à c
</t>
    </r>
    <r>
      <rPr>
        <b/>
        <sz val="11"/>
        <color rgb="FFF7EFD9"/>
        <rFont val="Calibri"/>
        <family val="2"/>
        <scheme val="minor"/>
      </rPr>
      <t>(≤ 18m)</t>
    </r>
  </si>
  <si>
    <r>
      <t xml:space="preserve">1 à 3 / a à c
</t>
    </r>
    <r>
      <rPr>
        <b/>
        <sz val="11"/>
        <color rgb="FFF7EFD9"/>
        <rFont val="Calibri"/>
        <family val="2"/>
        <scheme val="minor"/>
      </rPr>
      <t>(≤ 28m)</t>
    </r>
  </si>
  <si>
    <t>OBSERVATIONS SUR DOMAINE D'EMPLOI</t>
  </si>
  <si>
    <t>ETICS sur fibre de bois</t>
  </si>
  <si>
    <t>ETICS sur PSE</t>
  </si>
  <si>
    <t>ETICS sur laine de roche</t>
  </si>
  <si>
    <t>Enduit</t>
  </si>
  <si>
    <t>Façade vitrée à ossature bois</t>
  </si>
  <si>
    <t>Métallique</t>
  </si>
  <si>
    <t>Minéral (hors enduits)</t>
  </si>
  <si>
    <t>Verre</t>
  </si>
  <si>
    <t>Bardeaux</t>
  </si>
  <si>
    <t>Minéral</t>
  </si>
  <si>
    <t>Minéral - Brique</t>
  </si>
  <si>
    <t>Bardage rapporté en mortier de résine polyester</t>
  </si>
  <si>
    <t>Minéral - Bardeaux</t>
  </si>
  <si>
    <t>Panneaux</t>
  </si>
  <si>
    <t>Métallique - aluminium</t>
  </si>
  <si>
    <t>Lames</t>
  </si>
  <si>
    <t>2.1/13-1571_V2</t>
  </si>
  <si>
    <t>Spider Glass® Systems</t>
  </si>
  <si>
    <t>Système de Vitrage Extérieur Attaché 
(VEA)</t>
  </si>
  <si>
    <t xml:space="preserve">ThermoChoc </t>
  </si>
  <si>
    <t>Saint-gobain Glass
(FR)</t>
  </si>
  <si>
    <t>Fermarcell
(FR)</t>
  </si>
  <si>
    <t>2.2/14-1635_V1</t>
  </si>
  <si>
    <t>ISOFIRE WALL</t>
  </si>
  <si>
    <t>ISOPAN
(FR)</t>
  </si>
  <si>
    <t>2.1/14-1622_V1</t>
  </si>
  <si>
    <t>AGC Glass
(FR)</t>
  </si>
  <si>
    <t>2.1/13-1574_V1</t>
  </si>
  <si>
    <t xml:space="preserve">Structura Duo </t>
  </si>
  <si>
    <t>2.2/13-1547_V2</t>
  </si>
  <si>
    <t>En pose à joints fermés</t>
  </si>
  <si>
    <t>NEOLIFE
(FR)</t>
  </si>
  <si>
    <t>NEOLIFE</t>
  </si>
  <si>
    <t>En pose avec traitements spécifiques des retours d’étanchéité au droit des baies</t>
  </si>
  <si>
    <t>2.2/15-1688_V1</t>
  </si>
  <si>
    <t>StoVentec Glass Système à fixations invisibles</t>
  </si>
  <si>
    <t xml:space="preserve">Bardage rapporté en revêtement collé sur plaque </t>
  </si>
  <si>
    <t>Granitech-GHS</t>
  </si>
  <si>
    <t>GranitiFiandre Spa
(IT)</t>
  </si>
  <si>
    <t>2.2/14-1628_V1</t>
  </si>
  <si>
    <t>2.2/10-1425_V3</t>
  </si>
  <si>
    <t>Structura Vision R</t>
  </si>
  <si>
    <t>AGC Glass</t>
  </si>
  <si>
    <t>2.1/13-1572_V2</t>
  </si>
  <si>
    <t>Bardage rapporté sur plateau métallique - Isolant</t>
  </si>
  <si>
    <t>Bardage rapporté en PVC</t>
  </si>
  <si>
    <t>En pose à joints verticaux alignés</t>
  </si>
  <si>
    <t>Avec panneau extérieur de la paroi de COB en panneau NF Extérieur CTB-X d’épaisseur mini 15 mm</t>
  </si>
  <si>
    <t>ArGeTon</t>
  </si>
  <si>
    <t>Wienerberger</t>
  </si>
  <si>
    <t>Astro Clad – AFFRCLAD35</t>
  </si>
  <si>
    <t>Astro Clad – AFFRCLAD755</t>
  </si>
  <si>
    <t>ASTROFLAM</t>
  </si>
  <si>
    <t>FF102/25</t>
  </si>
  <si>
    <t>FF102/50</t>
  </si>
  <si>
    <t>Astro Clad – AFFRCLAD5050</t>
  </si>
  <si>
    <t>Astro Clad – AFFRCLADPLUS</t>
  </si>
  <si>
    <t>VFB 120/30</t>
  </si>
  <si>
    <t>VFB 120/60</t>
  </si>
  <si>
    <t>VFB 120/90</t>
  </si>
  <si>
    <t>VFB plus</t>
  </si>
  <si>
    <t>FF109/125</t>
  </si>
  <si>
    <t>CP 674</t>
  </si>
  <si>
    <t>QVB Rainscreen Barrier</t>
  </si>
  <si>
    <t>SP Firestop OSCB 60</t>
  </si>
  <si>
    <t>SP Firestop OSCB 120</t>
  </si>
  <si>
    <t>SP Firestop VRB</t>
  </si>
  <si>
    <t>RH25G</t>
  </si>
  <si>
    <t>RH50G</t>
  </si>
  <si>
    <t>RH25S</t>
  </si>
  <si>
    <t>RH50S</t>
  </si>
  <si>
    <t>Astro Cavity Fire Barrier Roll</t>
  </si>
  <si>
    <t>CAVITY FIRE BARRIER ROLL</t>
  </si>
  <si>
    <t>TENMAT</t>
  </si>
  <si>
    <t>HILTI</t>
  </si>
  <si>
    <t>QUELFIRE</t>
  </si>
  <si>
    <t>SIDERISE</t>
  </si>
  <si>
    <t>TNC</t>
  </si>
  <si>
    <t>Minéral - Panneaux</t>
  </si>
  <si>
    <t>Béton - Plaques</t>
  </si>
  <si>
    <t>Bois - Lames</t>
  </si>
  <si>
    <t xml:space="preserve">- Hors bâtiments d'habitation
- La hauteur maximale est définie en fonction du système de reprise du poids propre de la peau extérieure, elle est à priori de 15m. </t>
  </si>
  <si>
    <t>ROCKWOOL
(FR)</t>
  </si>
  <si>
    <t>2.2/14-1625_V2</t>
  </si>
  <si>
    <t>Plastique - Lames</t>
  </si>
  <si>
    <t xml:space="preserve">¤ Hors bâtiment d'habitation
¤ La hauteur des bâtiments est limitée à :
- 50 mètres dans le cas d’une pose verticale,
- 40 mètres dans le cas d’une pose horizontale,
- 20 mètres dans le cas des façades avec baies (ouvertures),
- 15 mètres dans le cas d’un joint de dilatation. </t>
  </si>
  <si>
    <t>La Hauteur limite est fonction du procédé de revêtement extérieur et de la la sécurité incendie.</t>
  </si>
  <si>
    <t>Commercialisé uniquement au Royaume-Uni</t>
  </si>
  <si>
    <t>DOMAINE D'EMPLOI VISE PAR L'EVALUATION (EXTRAIT)</t>
  </si>
  <si>
    <t>SUPPORT BOIS</t>
  </si>
  <si>
    <t>SYNTHESE PROCEDE</t>
  </si>
  <si>
    <t>I</t>
  </si>
  <si>
    <t>II</t>
  </si>
  <si>
    <t>III</t>
  </si>
  <si>
    <t>IV</t>
  </si>
  <si>
    <t>Bien qu'évalué sur un critère essentiellement lié à la conformité règlementaire relatif à la sécurité incendie (propagation), le présent procédé doit être évalué sur tous les autres critères d'aptitude à l'emploi dans l'emploi visé (salubrité façade à froid, étanchéité l'eau, etc.)</t>
  </si>
  <si>
    <t>EUROCLASSE SUR SUPPORT BOIS VISE</t>
  </si>
  <si>
    <t>TC/TNC
dans le domaine d'emploi visé</t>
  </si>
  <si>
    <t>Selon revêtement</t>
  </si>
  <si>
    <t>2.2/14-1624_V2</t>
  </si>
  <si>
    <t>A2-s1,d0</t>
  </si>
  <si>
    <t xml:space="preserve">ROCKWOOL </t>
  </si>
  <si>
    <t>ROCKBARDAGE</t>
  </si>
  <si>
    <t xml:space="preserve">LITE POINT </t>
  </si>
  <si>
    <t xml:space="preserve">Saint Gobain Glass </t>
  </si>
  <si>
    <t xml:space="preserve">Bardage verrier </t>
  </si>
  <si>
    <t>Saint Gobain Glass
(FR)</t>
  </si>
  <si>
    <t>Appréciation de laboratoire</t>
  </si>
  <si>
    <t>OUI (INDIRECTEMENT)</t>
  </si>
  <si>
    <r>
      <t xml:space="preserve">OUI </t>
    </r>
    <r>
      <rPr>
        <sz val="9"/>
        <rFont val="Calibri"/>
        <family val="2"/>
        <scheme val="minor"/>
      </rPr>
      <t>(INDIRECTEMENT)</t>
    </r>
  </si>
  <si>
    <t>Création Ingénéco Technologies</t>
  </si>
  <si>
    <t>Bardage rapporté en compound polyester HDC</t>
  </si>
  <si>
    <t xml:space="preserve">CAREA Emboitement BSO (Type V, Type G) </t>
  </si>
  <si>
    <t>2.2/11-1484_V2</t>
  </si>
  <si>
    <t>Fibre C concrete skin et öko skin</t>
  </si>
  <si>
    <t>LEGENDE :</t>
  </si>
  <si>
    <t xml:space="preserve">
INTRODUCTION</t>
  </si>
  <si>
    <t>AQUAPANEL® Outdoor Bardage</t>
  </si>
  <si>
    <t>Knauf</t>
  </si>
  <si>
    <t>Pour une pose en joints fermés</t>
  </si>
  <si>
    <t>Knauf
(FR)</t>
  </si>
  <si>
    <t>2.2/12-1529_V1</t>
  </si>
  <si>
    <t xml:space="preserve">StoVentec R Enduits </t>
  </si>
  <si>
    <t>2.2/15-1666_V2</t>
  </si>
  <si>
    <r>
      <t xml:space="preserve">OUI </t>
    </r>
    <r>
      <rPr>
        <sz val="9"/>
        <color theme="1"/>
        <rFont val="Calibri"/>
        <family val="2"/>
        <scheme val="minor"/>
      </rPr>
      <t>(INDIRECTEMENT)</t>
    </r>
  </si>
  <si>
    <t>Le présent document est un outil permettant à l'utilisateur d'identifier rapidement les procédés existant pour un aspect, un type de procédé et un domaine d'emploi donnés tout en ayant une information sur le fait que les procédés relèvent à priori de la Technique Courante ou Technique Non Courante.
Le référencement est basé sur les évaluations librement disponibles sur le site du CSTB (https://evaluation.cstb.fr/fr/rechercher/) ou directement sur les pages internet des tenants de système qui en font la publication.
Il est laissé aux industriels la possibilité de faire référencer leurs procédés avec la démarche de référencement mise en place via un formulaire en ligne. Certaines demandes de référencement ont d'ailleurs déjà été faites et sont en cours d'analyse.</t>
  </si>
  <si>
    <r>
      <t xml:space="preserve">NOTES :
• Le présent document est établi sur la base d'informations publiques à date. Ce document informatif est construit et communiqué de bonne foi. Il ne peut en rien se substituer à une étude approfondie de la part des acteurs contractuellement responsables. Il ne peut donc engager ni la responsabilité d'ADIVBOIS ni celle d'INGENECO Technologies ;
</t>
    </r>
    <r>
      <rPr>
        <sz val="16"/>
        <color theme="1"/>
        <rFont val="Calibri"/>
        <family val="2"/>
        <scheme val="minor"/>
      </rPr>
      <t>• Les informations données dans l'extrait du domaine d'emploi ont pour objectif de faciliter l'identification des supports et des hauteurs visés dans l'évaluation du procédé. Elles sont issues de simplifications, aussi elles ne permettent pas de se dispenser de prendre connaissance de l'évaluation en question ;
• L'extrait du domaine d'emploi retenu dans la présentation n'intègre pas toutes les limitations notamment celles liées au respect de la réglementation de sécurité incendie ;
• Le classement TC/TNC dans le domaine d'emploi visé est donné en guise d'information, pour que le classement TC soit à priori valable, il est nécessaire que l'ensemble du référentiel soit respecté.</t>
    </r>
  </si>
  <si>
    <t>ZONE SISMIQUE MAX POUR SUPPORT BOIS VISE PAR CATEGORIE DE BATIMENT
(1 à 4)</t>
  </si>
  <si>
    <r>
      <t xml:space="preserve">NOTES :
• Le présent document est établi sur la base d'informations publiques à date. Ce document informatif est construit et communiqué de bonne foi. Il ne peut en rien se substituer à une étude approfondie de la part des acteurs contractuellement responsables. Il ne peut donc engager ni la responsabilité d'ADIVBOIS ni celle d'INGENECO Technologies ;
</t>
    </r>
    <r>
      <rPr>
        <sz val="16"/>
        <color theme="1"/>
        <rFont val="Calibri"/>
        <family val="2"/>
        <scheme val="minor"/>
      </rPr>
      <t>• Le classement TC/TNC dans le domaine d'emploi visé est donné en guise d'information, pour que le classement TC soit à priori valable il est nécessaire que l'ensemble du référentiel soit respecté.</t>
    </r>
  </si>
  <si>
    <t>Informations en cours de référencement.</t>
  </si>
  <si>
    <t>INDICE</t>
  </si>
  <si>
    <t>DATE</t>
  </si>
  <si>
    <t>PAR</t>
  </si>
  <si>
    <t>Pemiere édition</t>
  </si>
  <si>
    <t>OBSERVATION</t>
  </si>
  <si>
    <t>SD</t>
  </si>
  <si>
    <t>A2-s1, d0</t>
  </si>
  <si>
    <t xml:space="preserve">ALPOLIC - SYSTÈME FIXATION VISIBLE </t>
  </si>
  <si>
    <t>B,s2-d0</t>
  </si>
  <si>
    <t>Alucoil SA 
(SP)
Aliberico
(FR)</t>
  </si>
  <si>
    <t>2.2/13-1542_V2</t>
  </si>
  <si>
    <t>Labelfaçade
(FR)</t>
  </si>
  <si>
    <t>Labelfaçade
+ Terreal
(FR)</t>
  </si>
  <si>
    <t>LIMITATION HAUTEUR
 / ZONE DE VENT</t>
  </si>
  <si>
    <t>- Limitation en hauteur en pose avec le pare pluie DELTA-FASSADE de DOERKEN sous ATEx A
'- zone sismique pour V-Clip® dans sa
variante Pierraclip sur Ossature Bois</t>
  </si>
  <si>
    <t>Bardage rapporté en éléments fixés mécaniquement par patte-agrafe à clips ou griff</t>
  </si>
  <si>
    <t>V-Clip®</t>
  </si>
  <si>
    <t>OBSERVATIONS SUR EVALUATION TECHNIQUE</t>
  </si>
  <si>
    <t>2.1/13-1597_V1</t>
  </si>
  <si>
    <t>Système Structal 100</t>
  </si>
  <si>
    <t>RINALDI STRUCTAL</t>
  </si>
  <si>
    <t xml:space="preserve">Façade légère en Vitrage Extérieur Collé (VEC) </t>
  </si>
  <si>
    <t>RINALDI STRUCTAL
(FR)</t>
  </si>
  <si>
    <t>MECANO VEC</t>
  </si>
  <si>
    <t>HYDRO BUILDING SYSTEMS</t>
  </si>
  <si>
    <t>HYDRO BUILDING SYSTEMS
(FR)</t>
  </si>
  <si>
    <t>2.1/13-1576_V1</t>
  </si>
  <si>
    <t>WICTEC 50 VEC</t>
  </si>
  <si>
    <t>2.1/13-1575_V1</t>
  </si>
  <si>
    <t>2.1/15-1675_V2</t>
  </si>
  <si>
    <t>Façade Légère respirante</t>
  </si>
  <si>
    <t>DB 3.0</t>
  </si>
  <si>
    <t>PAQUET FONTAINE
(FR)</t>
  </si>
  <si>
    <t>2.1/14-1638_V1</t>
  </si>
  <si>
    <t>REYNAERS ALUMINIUM</t>
  </si>
  <si>
    <t>REYNAERS ALUMINIUM
(FR)</t>
  </si>
  <si>
    <t xml:space="preserve">SFC 85 Type A et B </t>
  </si>
  <si>
    <t xml:space="preserve"> SCHÜCO
(FR)</t>
  </si>
  <si>
    <t>2.1/13-1537_V1</t>
  </si>
  <si>
    <t>1204 Kadrille VEC</t>
  </si>
  <si>
    <t>KAWNEER
(FR)</t>
  </si>
  <si>
    <t>2/16-1744</t>
  </si>
  <si>
    <t xml:space="preserve">1204 Kadrille VEC non bordé </t>
  </si>
  <si>
    <t>2/16-1743</t>
  </si>
  <si>
    <t xml:space="preserve">JC 84 VEC-S / JC 90 VEC-S </t>
  </si>
  <si>
    <t>OUEST ALU
(FR)</t>
  </si>
  <si>
    <t>2/16-1737</t>
  </si>
  <si>
    <r>
      <t>ONGLET FACADE
•</t>
    </r>
    <r>
      <rPr>
        <u/>
        <sz val="11"/>
        <color theme="1"/>
        <rFont val="Calibri"/>
        <family val="2"/>
        <scheme val="minor"/>
      </rPr>
      <t xml:space="preserve"> Supression et remplacement de :</t>
    </r>
    <r>
      <rPr>
        <sz val="11"/>
        <color theme="1"/>
        <rFont val="Calibri"/>
        <family val="2"/>
        <scheme val="minor"/>
      </rPr>
      <t xml:space="preserve">
    - ALPOLIC AT 2,2/17-1786_V1 remplacé par 2,2/17-1786_V2
    - SINIAT AQUABOARD AT 2.2/14-1632_V1 remplacé par 2.2/14-1632_V2
    - MEG Fixation visible AT 2.2/10-1404_V2 remplacé par 2.2/10-1404_V3
    - larson® Riveté / Vissé  AT 2.2/11-1469_V1 remplacé par 2.2/11-1469_V2
• </t>
    </r>
    <r>
      <rPr>
        <u/>
        <sz val="11"/>
        <color theme="1"/>
        <rFont val="Calibri"/>
        <family val="2"/>
        <scheme val="minor"/>
      </rPr>
      <t>Modification :</t>
    </r>
    <r>
      <rPr>
        <sz val="11"/>
        <color theme="1"/>
        <rFont val="Calibri"/>
        <family val="2"/>
        <scheme val="minor"/>
      </rPr>
      <t xml:space="preserve">
    - Sismicité pour catégorie importance IV pour AT 2.2/14-1624_V2
    - Classe de réaction feu pour Avis Technique 2.2/13-1558_V2
    -  NOM procédé de l'Avis Technique 2.2/15-1663_V1
    -  Sismicité pour AT 2.2/14-1643_V2
    -  Sismicité et réaction feu  AT 2.2/15-1709_V1+2.2/15-1709_V2
    -  Référence AT 1611 + sismicité + réaction feu
• </t>
    </r>
    <r>
      <rPr>
        <u/>
        <sz val="11"/>
        <color theme="1"/>
        <rFont val="Calibri"/>
        <family val="2"/>
        <scheme val="minor"/>
      </rPr>
      <t>Ajout de :</t>
    </r>
    <r>
      <rPr>
        <sz val="11"/>
        <color theme="1"/>
        <rFont val="Calibri"/>
        <family val="2"/>
        <scheme val="minor"/>
      </rPr>
      <t xml:space="preserve">
    -  ALPOLIC - SYSTÈME  FIXATION VISIBLE : Avis Technique 2.2/19-1803_V1
    - ProdEX Fixations apparentes sur ossature métallique et bois AT 2.2/14-1646_V2
    - V-clip AT 2.2/13-1542_V2
    - CEMBRIT® PATINA Ossatures Bois et Métal AT 2.2/19-1805_V1
</t>
    </r>
    <r>
      <rPr>
        <b/>
        <sz val="11"/>
        <color theme="1"/>
        <rFont val="Calibri"/>
        <family val="2"/>
        <scheme val="minor"/>
      </rPr>
      <t>ONGLET ACCESSOIRE DE FACADE</t>
    </r>
    <r>
      <rPr>
        <sz val="11"/>
        <color theme="1"/>
        <rFont val="Calibri"/>
        <family val="2"/>
        <scheme val="minor"/>
      </rPr>
      <t xml:space="preserve">
    - Ajout de DELTA FASSADE</t>
    </r>
  </si>
  <si>
    <t>Précadre métallique pour intégration des menuiseries</t>
  </si>
  <si>
    <t>LOUINEAU</t>
  </si>
  <si>
    <t>Certificat CTB - Composants &amp; systèmes bois</t>
  </si>
  <si>
    <t>Pour relever de la technique courante, les précadre métalliques doivent être visés par l'évaluation technique du procédé de bardage qui définie les critères d'aptitude à l'emploi à respecter.</t>
  </si>
  <si>
    <t>PRECWOOD 1400</t>
  </si>
  <si>
    <t xml:space="preserve"> Isosystems
(BE)
(Distributeur : Terreal)</t>
  </si>
  <si>
    <t>2.2/15-1701_V1</t>
  </si>
  <si>
    <t>FOB</t>
  </si>
  <si>
    <t xml:space="preserve">GEODE à serreurs
ponctuels 2 </t>
  </si>
  <si>
    <t>2.1/14-1653_V1</t>
  </si>
  <si>
    <t>GEODE Italienne Trame
Verticale</t>
  </si>
  <si>
    <t>2.1/14-1651_V1</t>
  </si>
  <si>
    <t>Mecano Italienne Trame Verticale</t>
  </si>
  <si>
    <t>MECANO à serreurs ponctuels 2</t>
  </si>
  <si>
    <t>2.1/14-1654_V1</t>
  </si>
  <si>
    <t>2.1/14-1652_V1</t>
  </si>
  <si>
    <t>Pare-soleil</t>
  </si>
  <si>
    <t xml:space="preserve">CW 86 </t>
  </si>
  <si>
    <t>2.1/20-1809_V1</t>
  </si>
  <si>
    <t>2.2/19-1803_V2</t>
  </si>
  <si>
    <t>KWP
(CA)
(Distributeur : Kaycan International)</t>
  </si>
  <si>
    <t>2.1/15-1707_V2</t>
  </si>
  <si>
    <t>2.2/16-1729_V1</t>
  </si>
  <si>
    <t>Domaine d'emploi pour les hauteurs valable en pose à joints fermés.
Domaine d'emploi en zone sismique valable pour bardeaux de 350 x 1500 mm</t>
  </si>
  <si>
    <t>Limitation en hauteur en pose à joints fermés et traitements spécifiques des retours d’étanchéité au droit des baies</t>
  </si>
  <si>
    <t>Alucoil SA 
(SP)
(Distributeur(s) : Aliberico France)</t>
  </si>
  <si>
    <t>2.2/15-1710_V2</t>
  </si>
  <si>
    <t>2.2/17-1787_V2</t>
  </si>
  <si>
    <t>VETAbric+, VETApier+ Bardage</t>
  </si>
  <si>
    <t>2/14-1629_V1</t>
  </si>
  <si>
    <t>- Domaine d'emploi pour les hauteurs pour une pose à joints fermés
- Domaine d'emploi en zone sismqie pour une pose du procédé ArGeTon en zones sismiques en bardage rapporté sur ossature métallique</t>
  </si>
  <si>
    <t>2.2/14-1643_V3</t>
  </si>
  <si>
    <t>Domaine d'emploi pour les hauteurs valable avec traitement spécifique des baies</t>
  </si>
  <si>
    <t>Système céramique FV PORCELANOSA GROUPE Fixation Visible</t>
  </si>
  <si>
    <t xml:space="preserve">Système céramique FV PORCELANOSA GROUPE Fixation Visible </t>
  </si>
  <si>
    <t>Porcelanosa Groupe</t>
  </si>
  <si>
    <t>2.2/20-1806_V1</t>
  </si>
  <si>
    <t>2.2/20-1807_V1</t>
  </si>
  <si>
    <t>2864_V1</t>
  </si>
  <si>
    <t>Techni-Process</t>
  </si>
  <si>
    <t>Mur Double</t>
  </si>
  <si>
    <t>BLOCSTAR</t>
  </si>
  <si>
    <t>ISOSYSTEMS</t>
  </si>
  <si>
    <t>2836_V1</t>
  </si>
  <si>
    <t>GEBRIK®JM</t>
  </si>
  <si>
    <t>2697_V1</t>
  </si>
  <si>
    <t>MINERAL-COLOR-ELITE-CHROMATIQUE</t>
  </si>
  <si>
    <t>Domaine d'emploi en zone sismique pour une pose verticale sur chevrons bois sur COB</t>
  </si>
  <si>
    <r>
      <rPr>
        <b/>
        <sz val="11"/>
        <color theme="1"/>
        <rFont val="Calibri"/>
        <family val="2"/>
        <scheme val="minor"/>
      </rPr>
      <t>ONGLET FACADE</t>
    </r>
    <r>
      <rPr>
        <sz val="11"/>
        <color theme="1"/>
        <rFont val="Calibri"/>
        <family val="2"/>
        <scheme val="minor"/>
      </rPr>
      <t xml:space="preserve">
</t>
    </r>
    <r>
      <rPr>
        <sz val="11"/>
        <color theme="1"/>
        <rFont val="Calibri"/>
        <family val="2"/>
        <scheme val="minor"/>
      </rPr>
      <t xml:space="preserve">• </t>
    </r>
    <r>
      <rPr>
        <u/>
        <sz val="11"/>
        <color theme="1"/>
        <rFont val="Calibri"/>
        <family val="2"/>
        <scheme val="minor"/>
      </rPr>
      <t>Ajout de :</t>
    </r>
    <r>
      <rPr>
        <sz val="11"/>
        <color theme="1"/>
        <rFont val="Calibri"/>
        <family val="2"/>
        <scheme val="minor"/>
      </rPr>
      <t xml:space="preserve">
    - DTA 2.1/14-1653_V1 GEODE à serreurs ponctuels 2 (Hydro)
    - DTA 2.1/14-1651_V1 GEODE Italienne Trame Verticale (Hydro)
    - DTA 2.1/14-1654_V1 MECANO à serreurs ponctuels 2 (Hydro)
    - DTA 2.1/14-1652_V1 Mecano Italienne Trame Verticale (Hydro)
    - DTA 2.1/20-1809_V1 CW 86 (Reynaers)
    - AT 2.2/17-1783_V2 ALTIVO® - ALTIVOLITE®
    - AT 2.2/20-1806_V1 du procédé Système céramique FV PORCELANOSA GROUPE Fixation Visible
    - AT 2.2/20-1807_V1 du procédé Système céramique FV PORCELANOSA GROUPE Fixation invisible
    - ATEx cas a 2864_V1 du procédé Bloc star
    - ATEx cas a 2836_V1 du procédé Gebrik JM
    - ATEx cas a 2697_V1 du procédé MINERAL-COLOR-ELITE-CHROMATIQUE
    - ATEx cas a 2597 du procédé ELYTE BARDAGE TYPE 0
</t>
    </r>
    <r>
      <rPr>
        <b/>
        <sz val="11"/>
        <color theme="1"/>
        <rFont val="Calibri"/>
        <family val="2"/>
        <scheme val="minor"/>
      </rPr>
      <t>ONGLET ACCESSOIRE DE FACADE</t>
    </r>
    <r>
      <rPr>
        <sz val="11"/>
        <color theme="1"/>
        <rFont val="Calibri"/>
        <family val="2"/>
        <scheme val="minor"/>
      </rPr>
      <t xml:space="preserve">
• </t>
    </r>
    <r>
      <rPr>
        <u/>
        <sz val="11"/>
        <color theme="1"/>
        <rFont val="Calibri"/>
        <family val="2"/>
        <scheme val="minor"/>
      </rPr>
      <t>Ajout de :</t>
    </r>
    <r>
      <rPr>
        <sz val="11"/>
        <color theme="1"/>
        <rFont val="Calibri"/>
        <family val="2"/>
        <scheme val="minor"/>
      </rPr>
      <t xml:space="preserve">
    - PRECWOOD 1400
    - AT 2.1/20-1807_V1 : Brise-soleil TERREAL</t>
    </r>
  </si>
  <si>
    <r>
      <rPr>
        <b/>
        <sz val="11"/>
        <color theme="1"/>
        <rFont val="Calibri"/>
        <family val="2"/>
        <scheme val="minor"/>
      </rPr>
      <t>ONGLET FACADE</t>
    </r>
    <r>
      <rPr>
        <sz val="11"/>
        <color theme="1"/>
        <rFont val="Calibri"/>
        <family val="2"/>
        <scheme val="minor"/>
      </rPr>
      <t xml:space="preserve">
• </t>
    </r>
    <r>
      <rPr>
        <u/>
        <sz val="11"/>
        <color theme="1"/>
        <rFont val="Calibri"/>
        <family val="2"/>
        <scheme val="minor"/>
      </rPr>
      <t>Supression (du fait d'une fin de durée de validitéà de :</t>
    </r>
    <r>
      <rPr>
        <sz val="11"/>
        <color theme="1"/>
        <rFont val="Calibri"/>
        <family val="2"/>
        <scheme val="minor"/>
      </rPr>
      <t xml:space="preserve">
    - Panneaux M32 – M62 EN BARDAGE
    - ATex cas a 2510 de l'hypermob
    - AT 2/14-1623 du ME03 FR Clins Max Exterior/ Max Universal  (FUNDERMAX)
    - AT 2/14-1648 du Vivis x OB (FORMICA)
    - AT 2/15-1681 du Equtone (Eternit)
    - AT 2/15-1700 du FV PORCELANOSA
    - AT 2/16-1739 du Agnios (Arcelor)
    - AT 2/16-1723 du Taranos (Arcelor)
    - AT 2/14-1633*V1 du Vetisol Veticlip (VETISOL)
    - ATEx a WOOFEUM 
    - AT 2/16-1756 du Polyrey Facade (POLYREY)
    - AT 2/16-1758 du VMZ composite (VM BUILDING)
    - AT 2.2/16-1765_V1 du COPANEL OB et OM (COPANEL)
    - AT 2.1/13-1596_V1 du WICTEC 50 SG (SAPA)
    - AT 2.1/17-1780_V1 du Trimoterm FTV HL Power T (TRIMO)
    - AT 2.2/16-1734_V1 du Reynobond (Arconic)
    - AT 2/15-1708*V1 Hardie Panel (James Hardie)
    - AT 2.1/13-1599_V1 CW 50-FV (REYNAERS)
    - ATex cas a 2515 LAMINAM
    - AT 2/13-1543 + 2/13-1543*Mod 1 du Vinytherm® (Vinylit)
    - AT 2.1/17-1790_V2 du CW 50-SC (REYNAERS)
    - AT 2.2/14-1634_V2 du Panneaux M32 – M62 (MYRAL)
    - AT 2.2/15-1709_V1 + 2.2/15-1709_V2 du Vêture Kess Isolierklinker
    - AT 2.2/14-1646_V2 du ProdEx (WILSON)</t>
    </r>
  </si>
  <si>
    <r>
      <rPr>
        <b/>
        <sz val="11"/>
        <color theme="1"/>
        <rFont val="Calibri"/>
        <family val="2"/>
        <scheme val="minor"/>
      </rPr>
      <t>ONGLET FACADE</t>
    </r>
    <r>
      <rPr>
        <sz val="11"/>
        <color theme="1"/>
        <rFont val="Calibri"/>
        <family val="2"/>
        <scheme val="minor"/>
      </rPr>
      <t xml:space="preserve">
</t>
    </r>
    <r>
      <rPr>
        <sz val="11"/>
        <color theme="1"/>
        <rFont val="Calibri"/>
        <family val="2"/>
        <scheme val="minor"/>
      </rPr>
      <t xml:space="preserve">• </t>
    </r>
    <r>
      <rPr>
        <u/>
        <sz val="11"/>
        <color theme="1"/>
        <rFont val="Calibri"/>
        <family val="2"/>
        <scheme val="minor"/>
      </rPr>
      <t>Supression et remplacement de :</t>
    </r>
    <r>
      <rPr>
        <sz val="11"/>
        <color theme="1"/>
        <rFont val="Calibri"/>
        <family val="2"/>
        <scheme val="minor"/>
      </rPr>
      <t xml:space="preserve">
    - DTA 2/15-1701 par AT 2.2/15-1701_V1 pour procédé Gebrik
    - AT 2/16-1728 par AT 2/16-1728*01Mod (prorogation durée validité) pour procédé Argeton
    - AT 2.2/17-1786_V2 par AT 2.2/17-1786_V2.1 (prorogation durée validité) pour procédé ALPOLIC CASSETTE
    - AT 2.2/19-1803_V1 par AT 2.2/19-1803_V2 du procédé ALPOLIC - SYSTÈME FIXATION VISIBLE
    - AT 2.2/16-1752 par AT 2.2/16-1752_V1  du procédé Naturetech
    - DTA 2.1/15-1707_V1 par 2.1/15-1707_V2 du procédé Trimoterm FTV
    - AT 2/12-1729 par l'AT 2.2/16-1729_V1 du procédé Alphaton HF 
    - AT 2.2/16-1751 par l'AT 2.2/16-1751_V1 du procédé FibreC - concrete skin - Fixation non visible
    - AT 2/16-1742 par l'AT 2/16-1742*01 Mod du procédé DuPont Corian® EC - Système de fixations invisibles
    - AT 2.2/11-1469_V2 par l'AT 2.2/11-1469_V3 du procédé larson® Riveté / Vissé
    - AT 2.2/15-1710_V1 par l'AT 2.2/15-1710_V2 du procédé StoVentec Glass Système à fixations invisibles
    - AT 2.2/17-1787_V1 par l'AT 2.2/17-1787_V2 du procédé VETAbric+, VETApier+ Bardage
    - AT 2/14-1629 par AT 2/14-1629_V1 du procédé ArGeTon
    - AT 2.2/12-1533_V2 par AT 2.2/12-1533_V3 du procédé CEDRAL LAP
    - AT 2.2/14-1643_V2 par AT 2.2/14-1643_V3 du procédé larson® cassette</t>
    </r>
  </si>
  <si>
    <t xml:space="preserve">2.2/16-1752_V1 </t>
  </si>
  <si>
    <t>Vêture Kess Isolierklinker</t>
  </si>
  <si>
    <t>Kess Isolierklinker GmbH
(distributeurs : Montis Construct Sarl  / Wienerberger )</t>
  </si>
  <si>
    <t>Kess Isolierklinker GmbH
(DE)
(distributeurs : Montis Construct Sarl  / Wienerberger )</t>
  </si>
  <si>
    <t>2.2/15-1709_V3</t>
  </si>
  <si>
    <t>Stone Performance Process</t>
  </si>
  <si>
    <t xml:space="preserve">2.2/13-1567_V4 </t>
  </si>
  <si>
    <t>Barro®</t>
  </si>
  <si>
    <t>WIENERBERGER</t>
  </si>
  <si>
    <t>2.1/16-1713_V1</t>
  </si>
  <si>
    <t>ELEGANCE 52-85 SG</t>
  </si>
  <si>
    <t>2.1/14-1637_V1</t>
  </si>
  <si>
    <t xml:space="preserve">Ouvrants intégrés dans FW 50+ /  FW 50+ H – OI </t>
  </si>
  <si>
    <t>2.1/12-1503_V2</t>
  </si>
  <si>
    <t xml:space="preserve">Brise-soleil TERREAL </t>
  </si>
  <si>
    <t>2.1/20-1807_V2</t>
  </si>
  <si>
    <t>WICTEC 50 SG – WICLINE 90 SG</t>
  </si>
  <si>
    <t>2.1/13-1596_V2</t>
  </si>
  <si>
    <t>2.2/16-1751_V2</t>
  </si>
  <si>
    <t xml:space="preserve">Panneaux M32 – M62 Pose en vêture-vêtage </t>
  </si>
  <si>
    <t>MYRAL</t>
  </si>
  <si>
    <t xml:space="preserve">Vêture - vêtage en aluminium </t>
  </si>
  <si>
    <t>2.2/14-1634_V3</t>
  </si>
  <si>
    <t>Système ME03 FR Scaléo Clins Max Exterior/ Max Universal</t>
  </si>
  <si>
    <t>FunderMax</t>
  </si>
  <si>
    <t>2.2/14-1623_V1</t>
  </si>
  <si>
    <t>Bardage rapporté avec clips</t>
  </si>
  <si>
    <t>Vetisol Veticlip</t>
  </si>
  <si>
    <t>En pose à joints ouverts avec membrane de protection DELTA FASSADE</t>
  </si>
  <si>
    <t>2.2/14-1633_V2</t>
  </si>
  <si>
    <t>2/16-1731_V1</t>
  </si>
  <si>
    <t>PREFABOND</t>
  </si>
  <si>
    <r>
      <rPr>
        <b/>
        <sz val="11"/>
        <color theme="1"/>
        <rFont val="Calibri"/>
        <family val="2"/>
        <scheme val="minor"/>
      </rPr>
      <t>Titulaire :</t>
    </r>
    <r>
      <rPr>
        <sz val="11"/>
        <color theme="1"/>
        <rFont val="Calibri"/>
        <family val="2"/>
        <scheme val="minor"/>
      </rPr>
      <t xml:space="preserve"> Mitsubishi Polyester Film GmbH (DE)
</t>
    </r>
    <r>
      <rPr>
        <b/>
        <sz val="11"/>
        <color theme="1"/>
        <rFont val="Calibri"/>
        <family val="2"/>
        <scheme val="minor"/>
      </rPr>
      <t>Distributeur :</t>
    </r>
    <r>
      <rPr>
        <sz val="11"/>
        <color theme="1"/>
        <rFont val="Calibri"/>
        <family val="2"/>
        <scheme val="minor"/>
      </rPr>
      <t xml:space="preserve"> Société PREFA</t>
    </r>
  </si>
  <si>
    <t>2.2/19-1803_V2-E1</t>
  </si>
  <si>
    <t xml:space="preserve">LAMINAM 5+ CLIP DE FIXATION </t>
  </si>
  <si>
    <t xml:space="preserve">Bardage rapporté en céramique </t>
  </si>
  <si>
    <t>Minéral - Plaque</t>
  </si>
  <si>
    <t>LAMINAM Spa</t>
  </si>
  <si>
    <t>2.2/21-1808_V1</t>
  </si>
  <si>
    <t>2.2/13-1566_V3</t>
  </si>
  <si>
    <t>Bardage rapporté en Béton Fibré à hautes Performances (BFUP)</t>
  </si>
  <si>
    <t>Plaque</t>
  </si>
  <si>
    <t>Bardage Ductal® F Clad® fixation invisible</t>
  </si>
  <si>
    <r>
      <rPr>
        <b/>
        <sz val="11"/>
        <color theme="1"/>
        <rFont val="Calibri"/>
        <family val="2"/>
        <scheme val="minor"/>
      </rPr>
      <t>Titulaire :</t>
    </r>
    <r>
      <rPr>
        <sz val="11"/>
        <color theme="1"/>
        <rFont val="Calibri"/>
        <family val="2"/>
        <scheme val="minor"/>
      </rPr>
      <t xml:space="preserve"> LafargeHolcim Distribution</t>
    </r>
    <r>
      <rPr>
        <b/>
        <sz val="11"/>
        <color theme="1"/>
        <rFont val="Calibri"/>
        <family val="2"/>
        <scheme val="minor"/>
      </rPr>
      <t/>
    </r>
  </si>
  <si>
    <r>
      <t>LafargeHolcim Distribution</t>
    </r>
    <r>
      <rPr>
        <b/>
        <sz val="11"/>
        <color theme="1"/>
        <rFont val="Calibri"/>
        <family val="2"/>
        <scheme val="minor"/>
      </rPr>
      <t/>
    </r>
  </si>
  <si>
    <t>2.2/20-1809_V1</t>
  </si>
  <si>
    <r>
      <rPr>
        <b/>
        <sz val="11"/>
        <color theme="1"/>
        <rFont val="Calibri"/>
        <family val="2"/>
        <scheme val="minor"/>
      </rPr>
      <t>ONGLET FACADE</t>
    </r>
    <r>
      <rPr>
        <sz val="11"/>
        <color theme="1"/>
        <rFont val="Calibri"/>
        <family val="2"/>
        <scheme val="minor"/>
      </rPr>
      <t xml:space="preserve">
• </t>
    </r>
    <r>
      <rPr>
        <u/>
        <sz val="11"/>
        <color theme="1"/>
        <rFont val="Calibri"/>
        <family val="2"/>
        <scheme val="minor"/>
      </rPr>
      <t>Supression et remplacement de :</t>
    </r>
    <r>
      <rPr>
        <sz val="11"/>
        <color theme="1"/>
        <rFont val="Calibri"/>
        <family val="2"/>
        <scheme val="minor"/>
      </rPr>
      <t xml:space="preserve">
    - AT 2.2/19-1797_V2 par AT 2.2/19-1797_V3 du CLAD 4, CLAD 14 et SMART 2, SMART 4, SMART 9 
    - AT 2.2/13-1565_V1 par AT 2.2/21-1809_V1 du Max Exterior fixations invisibles système ME05 FR MODULO sur support COB/CLT
    - AT 2.2/16-1751_V1 par 2.2/16-1751_V2 du FibreC - concrete skin Fixation non visible 
    - AT 2/16-1731 par 2/16-1731_V1
    - AT 2.2/13-1566_V2 par 2.2/13-1566_V3 du Effix Architecture</t>
    </r>
  </si>
  <si>
    <r>
      <rPr>
        <b/>
        <sz val="11"/>
        <color theme="1"/>
        <rFont val="Calibri"/>
        <family val="2"/>
        <scheme val="minor"/>
      </rPr>
      <t>ONGLET FACADE</t>
    </r>
    <r>
      <rPr>
        <sz val="11"/>
        <color theme="1"/>
        <rFont val="Calibri"/>
        <family val="2"/>
        <scheme val="minor"/>
      </rPr>
      <t xml:space="preserve">
• </t>
    </r>
    <r>
      <rPr>
        <u/>
        <sz val="11"/>
        <color theme="1"/>
        <rFont val="Calibri"/>
        <family val="2"/>
        <scheme val="minor"/>
      </rPr>
      <t>Ajout de :</t>
    </r>
    <r>
      <rPr>
        <sz val="11"/>
        <color theme="1"/>
        <rFont val="Calibri"/>
        <family val="2"/>
        <scheme val="minor"/>
      </rPr>
      <t xml:space="preserve">
    - AT 2.2/20-1809_V1 du Bardage Ductal® F Clad® fixation invisible
    - AT 2/16-1731_V1 du Alucobond Riveté / Vissé
    - AT 2.2/19-1803_V2-E1 du PREFABOND
    - AT 2.2/21-1808_V1 du LAMINAM Spa
    - AT 2.2/13-1566_V3 du Effix Architecture
    - AT 2.2/16-1730_V1 du Alucobond Système Cassettes
    - AT 2.2/14-1633_V2 du Vetisol Veticlip
    - AT 2.2/14-1623_V1 du Système ME03 FR Scaléo Clins Max Exterior/ Max Universal
    - AT 2.2/14-1634_V3 du Panneaux M32 – M62 Pose en vêture-vêtage 
    - AT 2.2/16-1751_V2 du FibreC - concrete skin Fixation non visible 
    - AT 2.2/15-1709_V3 du Vêture Kess Isolierklinker
    - AT 2.1/13-1596_V2 du WICTEC 50 SG – WICLINE 90 SG
    - AT 2.1/16-1713_V1 du Barro®
    - AT 2.2/13-1567_V4  du Stone Performance Process
    - AT 2.2/21-1809_V1 du Max Exterior fixations invisibles système ME05 FR MODULO
    - DTA 2.1/12-1503_V2 du Ouvrants intégrés dans FW 50+ /  FW 50+ H – OI 
    - AT 2.1/20-1807_V2 du Brise-soleil TERREAL 
    - DTA 2.1/14-1637_V1 du ELEGANCE 52-85 SG
    - AT 2.2/19-1797_V3 du CLAD 4, CLAD 14 et SMART 2, SMART 4, SMART 9 
 </t>
    </r>
  </si>
  <si>
    <r>
      <rPr>
        <b/>
        <sz val="11"/>
        <color theme="1"/>
        <rFont val="Calibri"/>
        <family val="2"/>
        <scheme val="minor"/>
      </rPr>
      <t>ONGLET FACADE</t>
    </r>
    <r>
      <rPr>
        <sz val="11"/>
        <color theme="1"/>
        <rFont val="Calibri"/>
        <family val="2"/>
        <scheme val="minor"/>
      </rPr>
      <t xml:space="preserve">
• </t>
    </r>
    <r>
      <rPr>
        <u/>
        <sz val="11"/>
        <color theme="1"/>
        <rFont val="Calibri"/>
        <family val="2"/>
        <scheme val="minor"/>
      </rPr>
      <t>Supression (du fait d'une fin de durée de validitéà de :</t>
    </r>
    <r>
      <rPr>
        <sz val="11"/>
        <color theme="1"/>
        <rFont val="Calibri"/>
        <family val="2"/>
        <scheme val="minor"/>
      </rPr>
      <t xml:space="preserve">
    - AT 2/15-1678 du Zephir / Zephir Evolution
    - AT 2/15-1687 du Maestral 4 
    - AT 2/16-1728*01Mod du Argelite
    - AT 2.2/13-1591_V1 du RF.Ceram fixations invisibles
    - DTA 2.1/14-1607_V1 du FW50+ Export
    - AT 2.2/13-1556_V1 du Cedral Click
    - ATEx cas a 2579 du ELITE bardage TYPE 0 / ELITE COLOR bardage TYPE 0
    - ATEx cas a 2580 du MINERAL / COLOR / ELITE
    - AT 2.2/16-1721_V1 du Alphaton QF
    - AT 2/14-1611  +2/14-1611*01 Mod  du Steni Nature / Steni Colour Ossature bois 
    - AT 2.2/17-1783_V2 du ALTIVO® - ALTIVOLITE®</t>
    </r>
  </si>
  <si>
    <t>L'ATT-20/011_V1 annule et remplace l'AT 2.2/16-1741_V1 référencé le 04/10/2019</t>
  </si>
  <si>
    <t xml:space="preserve">20/011_V1 </t>
  </si>
  <si>
    <t>Appréciation Technique de Transition</t>
  </si>
  <si>
    <t xml:space="preserve"> l'ATT-20/010_V1 annule l'AT 2.2/14-1645_V2  référencé le 04/10/2019</t>
  </si>
  <si>
    <t>LIMITATION HAUTEUR : En pose à joints fermés avec traitements spécifiques des retours d’étanchéité au droit des baies</t>
  </si>
  <si>
    <t>L'ATT-20/017_V1  annule et remplace l'AT 2.2/13-1558_V2 référencé le 05/05/2020 (premier référencement du procédé le 09/01/2020)</t>
  </si>
  <si>
    <t xml:space="preserve">20/017_V1 </t>
  </si>
  <si>
    <t>En pose à joints fermés avec traitements spécifiques des retours d’étanchéité au droit des baies
Réaction au feu : voir en détail les conditions données dans le rapport CSTB n° RA16-0109</t>
  </si>
  <si>
    <t>LIMITATION HAUTEUR : En pose à joints fermés avec traitements spécifiques des retours d’étanchéité au droit des baies
Réaction au feu : voir en détail les conditions données dans le rapport CSTB n° RA14-0347</t>
  </si>
  <si>
    <t>En pose à joints fermés avec traitements spécifiques des retours d’étanchéité au droit des baies
réaction au feu : voir en détail les conditions données dans le rapport de classement de réaction au feu</t>
  </si>
  <si>
    <t>L'ATT-20/023_V1 annule l'AT 2.2/15-1691_V2 référencé le 04/10/2019</t>
  </si>
  <si>
    <t>20/023_V1</t>
  </si>
  <si>
    <t>LIMITATION HAUTEUR : En pose à joints fermés</t>
  </si>
  <si>
    <t>L'ATT-20/022_V1 annule l''AT 2.2/13-1564_V3 référencé le 04/10/2019</t>
  </si>
  <si>
    <t>20/022_V1</t>
  </si>
  <si>
    <t>l'ATT-21/026_V1 annule et remplace l'AT 2.2/14-1642_V1  référencé le 04/10/2019</t>
  </si>
  <si>
    <t>21/026_V1</t>
  </si>
  <si>
    <t>COPANEL Ossature Bois et Métal</t>
  </si>
  <si>
    <t>CONNAN
(FR)</t>
  </si>
  <si>
    <t>21/027_V1</t>
  </si>
  <si>
    <t xml:space="preserve">21/032_V1 </t>
  </si>
  <si>
    <t>l'ATT-21/032_V1  annule et remplace AT 2.2/15-1690_V2 référencé le 04/09/2019</t>
  </si>
  <si>
    <t>KRONOART
Fixation apparentes sur ossature bois avec vis</t>
  </si>
  <si>
    <t>KRONOSPAN HPL
(PL)</t>
  </si>
  <si>
    <t>20/007_V1</t>
  </si>
  <si>
    <t>Non classé pour la COB</t>
  </si>
  <si>
    <t>ATT-20/013_V1  annule et remplace l'AT 2/16-1753 référencé le 04/10/2019</t>
  </si>
  <si>
    <t xml:space="preserve">20/013_V1 </t>
  </si>
  <si>
    <t xml:space="preserve">20/012_V1 </t>
  </si>
  <si>
    <t xml:space="preserve">Limitation en hauteur : atteinte à condition d'une pose à joints fermés
Réaction au feu : pour épaisseur &gt;= 6mm : voir rapport du CSI n°0511\DC\REA\14 du 06/08/2015
</t>
  </si>
  <si>
    <t>l'ATT-20/015_V1  annule et remplace l'AT 2.2/11-1443_V2 référencé le 04/10/2019</t>
  </si>
  <si>
    <t xml:space="preserve">20/015_V1 </t>
  </si>
  <si>
    <t>l'ATT-20/019_V1 annule et remplace l'AT 2.2/10-1396_V1 référencé le 04/09/2019</t>
  </si>
  <si>
    <t>20/019_V1</t>
  </si>
  <si>
    <t>Bardage rapporté en stratifié HPL (fixations traversantes)</t>
  </si>
  <si>
    <t>LIMITATION HAUTEUR : atteinte à condition d'une pose à joints fermés</t>
  </si>
  <si>
    <t>HardiePanel®</t>
  </si>
  <si>
    <t>Bardage rapporté en fibres-ciment (fixations traversantes)</t>
  </si>
  <si>
    <t>James Hardie Bâtiment</t>
  </si>
  <si>
    <t>James Hardie Europe B.V.</t>
  </si>
  <si>
    <t>20/021_V1</t>
  </si>
  <si>
    <t>Hauteur possible à condition d'être en pose à joints fermés avec traitements spécifiques des retours d’étanchéité au droit des baies</t>
  </si>
  <si>
    <t xml:space="preserve">JI VULCASTEEL WALL FT </t>
  </si>
  <si>
    <t>CAREA Insert : ARTEMA</t>
  </si>
  <si>
    <t xml:space="preserve">VETAbric bardage sur support bois </t>
  </si>
  <si>
    <t>Hauteur maximale possible à condition d'une ossature de bardage en double réseau</t>
  </si>
  <si>
    <t>2.2/21-1824_V1</t>
  </si>
  <si>
    <t>2.2/16-1742_V1</t>
  </si>
  <si>
    <t>Bardage rapporté en composite
(Panneau aliminium avec âme polyéthylène ou minérale)</t>
  </si>
  <si>
    <t>Bardage rapporté en fibres-ciment
(Fixation invisible)</t>
  </si>
  <si>
    <t>CEMBRIT® PATINA
Ossatures Bois et Métal</t>
  </si>
  <si>
    <t>Cembrit</t>
  </si>
  <si>
    <t>Cembrit Holding A/S
(DK)</t>
  </si>
  <si>
    <t>21/033_V1</t>
  </si>
  <si>
    <t>2.1/13-1599_V2</t>
  </si>
  <si>
    <t>CW 50 FV</t>
  </si>
  <si>
    <t>PORCELANOSA KRION LUX® fixation
C-BOLT®</t>
  </si>
  <si>
    <t>Butech Building Technology S.A. 
(distributeur : PORCELANOSA)
(ES)</t>
  </si>
  <si>
    <t>2.2/21-1814_V1</t>
  </si>
  <si>
    <t>Mineral</t>
  </si>
  <si>
    <t>Baguettes MOEDING</t>
  </si>
  <si>
    <t>Moeding</t>
  </si>
  <si>
    <t>2.1/21-1816_V1</t>
  </si>
  <si>
    <t>Domaine d'emploi en zone sismique pour une pose horizontale avec baguettes maintenues par tube traversant et fixées par des platines rigides uniquement</t>
  </si>
  <si>
    <t xml:space="preserve">Façade légère respirante </t>
  </si>
  <si>
    <t>MECANO RESPIRANT</t>
  </si>
  <si>
    <t>2.1/14-1608_V3</t>
  </si>
  <si>
    <t>2.2/21-1820_V1</t>
  </si>
  <si>
    <t>Le domaine d'emploi pour la pose en zones sismiques du bardage Cedral Click est valable dans en pose directe sans isolant et sous condition de respecter les autres prescriptions de l'AT.</t>
  </si>
  <si>
    <t>CEDRAL CLICK</t>
  </si>
  <si>
    <t>La "limitation en hauteur" est valable avec traitements spécifiques des retours d’étanchéité au droit des baies</t>
  </si>
  <si>
    <t xml:space="preserve"> 2.2/13-1556_V2 </t>
  </si>
  <si>
    <t xml:space="preserve">CLAD 4, CLAD 14 et SMART 2, SMART 4,
SMART 9 sur support bois </t>
  </si>
  <si>
    <t>2.2/21-1819_V1</t>
  </si>
  <si>
    <t xml:space="preserve">- La limitation en hauteur indiquée ci-contre est atteignable à condition, entre autres, d'une pose avec traitements spécifiques des retours d’étanchéité au droit des baies.
</t>
  </si>
  <si>
    <t>2.1/15-1667_V3</t>
  </si>
  <si>
    <t>Lames ST EVOLUTION</t>
  </si>
  <si>
    <t>ArcelorMittal Construction France</t>
  </si>
  <si>
    <t>2.2/21-1813_V1</t>
  </si>
  <si>
    <t>Acier - Lames</t>
  </si>
  <si>
    <t>2.1/14-1636_V1.1</t>
  </si>
  <si>
    <t>HardiePlank® sur support bois</t>
  </si>
  <si>
    <t>James Hardie</t>
  </si>
  <si>
    <t>James hardie</t>
  </si>
  <si>
    <t>2.2/21-1823_V1</t>
  </si>
  <si>
    <t>2.2/16-1749_V1</t>
  </si>
  <si>
    <t>"LIMITATION HAUTEUR" : atteignable à condition d'avoir un encadrement de baie réalisé en tôles d’habillage.</t>
  </si>
  <si>
    <t>2.2/18-1793_V1.1</t>
  </si>
  <si>
    <t>2.2/21-1826_V1</t>
  </si>
  <si>
    <t>Limitation de  hauteur : En pose à joints fermés</t>
  </si>
  <si>
    <t xml:space="preserve">COVER 6, COVER 14 et COVER 30 sur support bois </t>
  </si>
  <si>
    <t>2.2/21-1827_V1</t>
  </si>
  <si>
    <t xml:space="preserve">CW 50-SC </t>
  </si>
  <si>
    <t>2.1/17-1790_V3</t>
  </si>
  <si>
    <t>Argelite</t>
  </si>
  <si>
    <t xml:space="preserve">Bardage rapporté en terre cuite </t>
  </si>
  <si>
    <t>Minéral - Lames</t>
  </si>
  <si>
    <t xml:space="preserve">Hauteurs atteignables à condition d'un traitements spécifiques des retours d’étanchéité au droit des baies 
</t>
  </si>
  <si>
    <t>2.2/16-1728_V1</t>
  </si>
  <si>
    <t>2952_V1</t>
  </si>
  <si>
    <t xml:space="preserve">FunderMax France
+
Atelier des Façadiers
+
SFS Group SAS
</t>
  </si>
  <si>
    <t>MAX EXTERIOR ECLIP'S</t>
  </si>
  <si>
    <t>Bardage rapporté en stratifié HPL
(fixation invisible)</t>
  </si>
  <si>
    <t>Sismique : domaine d'emploi valable pour es formats de panneau 1650x1795 mm maximum</t>
  </si>
  <si>
    <r>
      <t xml:space="preserve">4 et / ou d
</t>
    </r>
    <r>
      <rPr>
        <b/>
        <sz val="11"/>
        <color rgb="FFF7EFD9"/>
        <rFont val="Calibri"/>
        <family val="2"/>
        <scheme val="minor"/>
      </rPr>
      <t>(≤ 6m)</t>
    </r>
  </si>
  <si>
    <r>
      <t xml:space="preserve">4 et / ou d
</t>
    </r>
    <r>
      <rPr>
        <b/>
        <sz val="11"/>
        <color rgb="FFF7EFD9"/>
        <rFont val="Calibri"/>
        <family val="2"/>
        <scheme val="minor"/>
      </rPr>
      <t>(≤ 9m)</t>
    </r>
  </si>
  <si>
    <r>
      <t xml:space="preserve">4 et / ou d
</t>
    </r>
    <r>
      <rPr>
        <b/>
        <sz val="11"/>
        <color rgb="FFF7EFD9"/>
        <rFont val="Calibri"/>
        <family val="2"/>
        <scheme val="minor"/>
      </rPr>
      <t>(≤ 10m)</t>
    </r>
  </si>
  <si>
    <r>
      <t xml:space="preserve">4 et / ou d
</t>
    </r>
    <r>
      <rPr>
        <b/>
        <sz val="11"/>
        <color rgb="FFF7EFD9"/>
        <rFont val="Calibri"/>
        <family val="2"/>
        <scheme val="minor"/>
      </rPr>
      <t>(≤ 18m)</t>
    </r>
  </si>
  <si>
    <r>
      <t xml:space="preserve">4 et / ou d
</t>
    </r>
    <r>
      <rPr>
        <b/>
        <sz val="11"/>
        <color rgb="FFF7EFD9"/>
        <rFont val="Calibri"/>
        <family val="2"/>
        <scheme val="minor"/>
      </rPr>
      <t>(≤ 28m)</t>
    </r>
  </si>
  <si>
    <t>0 &lt; H ≤ 6 m</t>
  </si>
  <si>
    <t>6 &lt; H ≤ 9 m</t>
  </si>
  <si>
    <t>9 &lt; H ≤ 10 m</t>
  </si>
  <si>
    <t>18 &lt; H ≤ 28 m</t>
  </si>
  <si>
    <t>- Limitation du domaine d'emploi à des mises en œuvre dans des conditions d'exposition pour lesquelles l'action résultante correspondant à la pression normale est inférieure ou égale à 1200 Pa, sauf justifications  conformément à la norme NF EN 13830 ;
- La limitation donnée ci-contre a été déterminée selon les pressions à l'ELS données dans la fiche technique 45 de la COPREC et en considérant la pression limite susnommée.
- L'évaluation ne semble pas viser de support en particulier, ainsi, il n'y a priori pas de contre-indication pour une application sur une structure bois.</t>
  </si>
  <si>
    <t>- Limitation du domaine d'emploi à des mises en œuvre dans des conditions d'exposition pour lesquelles l'action résultante correspondant à la pression normale est inférieure ou égale à 900 Pa, sauf justifications. 
- La limitation donnée ci-contre a été déterminée selon les pressions à l'ELS données dans la fiche technique 45 de la COPREC et en considérant la pression limite susnommée.
- L'évaluation ne semble pas viser de support en particulier, ainsi, il n'y a priori pas de contre-indication pour une application sur une structure bois.</t>
  </si>
  <si>
    <t>- Limitation du domaine d'emploi à des mises en œuvre dans des conditions d'exposition pour lesquelles l'action résultante correspondant à la pression normale est inférieure ou égale à 1200 Pa, sauf justifications  conformément à la norme NF EN 13830;
- La limitation donnée ci-contre a été déterminée selon les pressions à l'ELS données dans la fiche technique 45 de la COPREC et en considérant la pression limite susnommée.
- L'évaluation ne semble pas viser de support en particulier, ainsi, il n'y a priori pas de contre-indication pour une application sur une structure bois.</t>
  </si>
  <si>
    <t>- Limitation du domaine d'emploi à des mises en œuvre dans des conditions d'exposition pour lesquelles l'action résultante correspondant à la pression normale est inférieure ou égale à 2000 Pa, sauf justifications  conformément à la norme NF EN 13830;
- La limitation donnée ci-contre a été déterminée selon les pressions à l'ELS données dans la fiche technique 45 de la COPREC et en considérant la pression limite susnommée.
- L'évaluation ne semble pas viser de support en particulier, ainsi, il n'y a priori pas de contre-indication pour une application sur une structure bois.</t>
  </si>
  <si>
    <t>- Limitation du domaine d'emploi à une pression à l’Etat limite de Service inférieure ou égale à 1600 Pa, sauf justifications conformément à la norme NF EN 13830.
- La limitation donnée ci-contre a été déterminée selon les pressions à l'ELS données dans la fiche technique 45 de la COPREC et en considérant la pression limite susnommée.
- L'évaluation ne semble pas viser de support en particulier, ainsi, il n'y a priori pas de contre-indication pour une application sur une structure bois.</t>
  </si>
  <si>
    <t>- Limitation du domaine d'emploi à une pression à l’Etat limite de Service inférieure ou égale à 1200 Pa, sauf justifications conformément à la norme NF EN 13830.
- La limitation donnée ci-contre a été déterminée selon les pressions à l'ELS données dans la fiche technique 45 de la COPREC et en considérant la pression limite susnommée.
- L'évaluation ne semble pas viser de support en particulier, ainsi, il n'y a priori pas de contre-indication pour une application sur une structure bois.</t>
  </si>
  <si>
    <t>- Limitation du domaine d'emploi à la mises en œuvre dans des conditions d’exposition pour lesquelles l’action résultante correspondant à la pression normale est inférieure ou égale à 1200Pa, sauf justifications conformément à la norme NF EN 13830.
- La limitation donnée ci-contre a été déterminée selon les pressions à l'ELS données dans la fiche technique 45 de la COPREC et en considérant la pression limite susnommée.
- L'évaluation ne semble pas viser de support en particulier, ainsi, il n'y a priori pas de contre-indication pour une application sur une structure bois.</t>
  </si>
  <si>
    <t>- Limitation du domaine d'emploi à la mises en œuvre dans des conditions d’exposition pour lesquelles l’action résultante correspondant à la pression normale est inférieure ou égale à 1200Pa, sauf justifications conformément à la norme NF EN 13830.
conformément à la norme NF EN 13830.
- La limitation donnée ci-contre a été déterminée selon les pressions à l'ELS données dans la fiche technique 45 de la COPREC et en considérant la pression limite susnommée.
- L'évaluation ne semble pas viser de support en particulier, ainsi, il n'y a priori pas de contre-indication pour une application sur une structure bois.</t>
  </si>
  <si>
    <t>- Limitation du domaine d'emploi à une pression normale est inférieure ou égale à 1200 Pa, sauf justifications conformément à la norme NF EN 13830
- La limitation donnée ci-contre a été déterminée selon les pressions à l'ELS données dans la fiche technique 45 de la COPREC et en considérant la pression limite susnommée.
- L'évaluation ne semble pas viser de support en particulier, ainsi, il n'y a priori pas de contre-indication pour une application sur une structure bois.</t>
  </si>
  <si>
    <t>- Limitation du domaine d'emploi à une pression  normale ou de service inférieure ou égale à 1600 Pa, sauf justifications conformément à la norme NF EN 13830.
- La limitation donnée ci-contre a été déterminée selon les pressions à l'ELS données dans la fiche technique 45 de la COPREC et en considérant la pression limite susnommée.
- L'évaluation ne semble pas viser de support en particulier, ainsi, il n'y a priori pas de contre-indication pour une application sur une structure bois.</t>
  </si>
  <si>
    <t>- Limitation du domaine d'emploi à une pression à l’Etat limite de Service inférieure ou égale à 2000 Pa, sauf justifications conformément à la norme NF EN 13830.
- La limitation donnée ci-contre a été déterminée selon les pressions à l'ELS données dans la fiche technique 45 de la COPREC et en considérant la pression limite susnommée.
- L'évaluation ne semble pas viser de support en particulier, ainsi, il n'y a priori pas de contre-indication pour une application sur une structure bois.</t>
  </si>
  <si>
    <t>- Limitation du domaine d'emploi à une pression à conditions d’exposition pour lesquelles l’action résultante correspondant à la pression normale est inférieure ou égale à 1200Pa et la dépression normale est inférieure ou égale à 900 Pa, sauf justifications conformément à la norme NF EN 13830.
- La limitation donnée ci-contre a été déterminée selon les pressions à l'ELS données dans la fiche technique 45 de la COPREC et en considérant la pression limite susnommée.
- L'évaluation ne semble pas viser de support en particulier, ainsi, il n'y a priori pas de contre-indication pour une application sur une structure bois.</t>
  </si>
  <si>
    <t>- Limitation du domaine d'emploi à une pression à conditions d’exposition pour lesquelles l'action résultante correspondant à la pression à l’Etat limite de Service est inférieure ou égale à 2000 Pa, sauf justifications conformément à la norme NF EN 13830.
- La limitation donnée ci-contre a été déterminée selon les pressions à l'ELS données dans la fiche technique 45 de la COPREC et en considérant la pression limite susnommée.
- L'évaluation ne semble pas viser de support en particulier, ainsi, il n'y a priori pas de contre-indication pour une application sur une structure bois.</t>
  </si>
  <si>
    <t>- Limitation du domaine d'emploi à une pression de vent normal est inférieure ou égale à 1200 Pa sauf justification apportée conformément au NF DTU 33.1 avec
justification selon NF EN 13830
- La limitation donnée ci-contre a été déterminée selon les pressions à l'ELS données dans la fiche technique 45 de la COPREC et en considérant la pression limite susnommée.
- L'évaluation ne semble pas viser de support en particulier, ainsi, il n'y a priori pas de contre-indication pour une application sur une structure bois.</t>
  </si>
  <si>
    <r>
      <t xml:space="preserve">1 à 3 / a à c
</t>
    </r>
    <r>
      <rPr>
        <b/>
        <sz val="11"/>
        <color rgb="FFF7EFD9"/>
        <rFont val="Calibri"/>
        <family val="2"/>
        <scheme val="minor"/>
      </rPr>
      <t>(≤ 40m)</t>
    </r>
  </si>
  <si>
    <r>
      <t xml:space="preserve">4 et / ou d
</t>
    </r>
    <r>
      <rPr>
        <b/>
        <sz val="11"/>
        <color rgb="FFF7EFD9"/>
        <rFont val="Calibri"/>
        <family val="2"/>
        <scheme val="minor"/>
      </rPr>
      <t>(≤ 40m)</t>
    </r>
  </si>
  <si>
    <r>
      <t xml:space="preserve">1 à 3 / a à c
</t>
    </r>
    <r>
      <rPr>
        <b/>
        <sz val="11"/>
        <color rgb="FFF7EFD9"/>
        <rFont val="Calibri"/>
        <family val="2"/>
        <scheme val="minor"/>
      </rPr>
      <t>(&lt;50m)</t>
    </r>
  </si>
  <si>
    <r>
      <t xml:space="preserve">4 et / ou d
</t>
    </r>
    <r>
      <rPr>
        <b/>
        <sz val="11"/>
        <color rgb="FFF7EFD9"/>
        <rFont val="Calibri"/>
        <family val="2"/>
        <scheme val="minor"/>
      </rPr>
      <t>(&lt; 50m)</t>
    </r>
  </si>
  <si>
    <t>28 &lt; H ≤ 40 m*</t>
  </si>
  <si>
    <t>40 &lt; H ≤ 50 m</t>
  </si>
  <si>
    <t>10 &lt; H ≤ 18 m</t>
  </si>
  <si>
    <t>Bardage rapporté en pierre mince attachée</t>
  </si>
  <si>
    <t>Woodeum</t>
  </si>
  <si>
    <t>Revêtement muraux attachés en pierre mince pour bâtiments CLT</t>
  </si>
  <si>
    <t>2886_V1</t>
  </si>
  <si>
    <t>REF ApL</t>
  </si>
  <si>
    <r>
      <t xml:space="preserve">APPRECIATION DE LABORATOIRE
</t>
    </r>
    <r>
      <rPr>
        <b/>
        <sz val="11"/>
        <rFont val="Calibri"/>
        <family val="2"/>
        <scheme val="minor"/>
      </rPr>
      <t>Associée a l'évaluation technique
et portant sur le risque de propagation du feu par les façades et la chute d'objet</t>
    </r>
  </si>
  <si>
    <t>Laboratoire ayant réalisé l'Appréciation de laboratoire</t>
  </si>
  <si>
    <t>OBSERVATIONS SUR L'ApL</t>
  </si>
  <si>
    <t>AL20-284_V1.</t>
  </si>
  <si>
    <t>CSTB</t>
  </si>
  <si>
    <t>EFR-16-001538C - Révision 1</t>
  </si>
  <si>
    <t>Efectis</t>
  </si>
  <si>
    <t>Domaine d'emploi en zone sismique valable pour une pose horizontale conforme aux prescriptions de l'Avis Technique.</t>
  </si>
  <si>
    <r>
      <rPr>
        <b/>
        <u/>
        <sz val="11"/>
        <color theme="1"/>
        <rFont val="Calibri"/>
        <family val="2"/>
        <scheme val="minor"/>
      </rPr>
      <t>ONGLET FACADE :</t>
    </r>
    <r>
      <rPr>
        <sz val="11"/>
        <color theme="1"/>
        <rFont val="Calibri"/>
        <family val="2"/>
        <scheme val="minor"/>
      </rPr>
      <t xml:space="preserve">
</t>
    </r>
    <r>
      <rPr>
        <sz val="11"/>
        <color theme="1"/>
        <rFont val="Calibri"/>
        <family val="2"/>
      </rPr>
      <t>•</t>
    </r>
    <r>
      <rPr>
        <sz val="7.7"/>
        <color theme="1"/>
        <rFont val="Calibri"/>
        <family val="2"/>
      </rPr>
      <t xml:space="preserve"> </t>
    </r>
    <r>
      <rPr>
        <u/>
        <sz val="11"/>
        <color theme="1"/>
        <rFont val="Calibri"/>
        <family val="2"/>
        <scheme val="minor"/>
      </rPr>
      <t>Supression et remplacement de :</t>
    </r>
    <r>
      <rPr>
        <sz val="11"/>
        <color theme="1"/>
        <rFont val="Calibri"/>
        <family val="2"/>
        <scheme val="minor"/>
      </rPr>
      <t xml:space="preserve">
    - AT 2.2/19-1805_V1 annulé le 01/01/2021
    - AT 2.2/16-1741_V1 du COLORMAT par l'ATT-20/011_V1 
    - AT 2.2/14-1645_V2 du Ornimat, Decoboard, Puro Plus par l'ATT- ATT-20/010_V1
    - AT 2.2/13-1558_V2 du Equitone [natura] - Equitone [pictura] - Equitone [textura] - Ossature bois par l'ATT-20/017_V1 
    - AT 2.2/15-1691_V2 du Cembrit® Planatural par l'ATT-20/023_V1
    - AT 2.2/13-1564_V3 du Cembrit® Cover et Cembrit® Solid par l'ATT-20/022_V1
    - AT 2.2/14-1642_V1 du Fibre C concrete skin et öko skin par l'ATT-21/026_V1
    - AT 2.2/15-1690_V2 du SWISSPEARL® FIBER-CEMENT PANEL SYSTEM par l'ATT-21/032_V1 
    - AT 2/16-1753 du Max® Exterior Max® Universal - Ossature Bois ME 07 FR  par l'ATT-20/013_V1 
    - AT 2.2/10-1404_V3 du MEG Fixation visible par l'ATT-20/012_V1 
    - AT 2.2/11-1443_V2 du Resoplan Ossature Bois  par l'ATT-20/015_V1 
    - AT 2.2/10-1396_V1 du Trespa® Meteon® TS150 Fixation par vis sur ossature bois par l'ATT-20/019_V1 
    - AT 2/16-1742*01 Mod du « DuPont Corian® EC -Système de fixations invisibles » par l’AT  2.2/16-1742_V1
    - AT 2.2/12-1528_V1 Du « VETAbric bardage sur support bois » par l’AT 2.2/21-1824_V1
    - AT 2.2/16-1776_V1 du "</t>
    </r>
    <r>
      <rPr>
        <i/>
        <sz val="11"/>
        <color theme="1"/>
        <rFont val="Calibri"/>
        <family val="2"/>
        <scheme val="minor"/>
      </rPr>
      <t>Rockpanel Durable Ossature Bois</t>
    </r>
    <r>
      <rPr>
        <sz val="11"/>
        <color theme="1"/>
        <rFont val="Calibri"/>
        <family val="2"/>
        <scheme val="minor"/>
      </rPr>
      <t>" par AT 2.2/21-1818_V1
    - AT 2.2/11-1469_V3 du larson® Riveté / Vissé  par l'AT  2.2/21-1820_V1
    - AT 2.2/13-1556_V1 du cedral click par l'AT AT 2.2/13-1556_V2
    - AT 2.1/15-1667_V2 du LITE POINT par l'AT 2.1/15-1667_V3
    - AT  2.2/14-1632_V2 de l'Aquaboard par l'AT 2.2/21-1817_V1
    - AT 2.2/19-1797_V3  par l'L'Avis Technique 2.2/21-1819_V1
    - AT 2.1/14-1636_V1 du panobloc par l'AT 2.1/14-1636_V1.1
    - AT 2.2/16-1749 du Max® Exterior fixations invisibles ME 01 FR  par l'AT 2.2/16-1749
    - AT 2.2/21-1825_V1 du piterak slim par AT 2.2/21-1825_V1
    - AT 2.2/16-1774_V1 du caréa rainuré horizontal AT 2.2/21-1826_V1
    - AT 2.2/19-1798_V2 cover 6 par l'AT 2.2/21-1827_V1
    - AT 2.2/12-1507_V1 du granitech GHV par l'AT 2.2/12-1507_V1.1
    - AT 2.2/14-1659_V1  Carea Rainuré Bardage Vertical  par l'AT 2.2/21-1816_V1
    - ATEx 2952_V1 du max exterior eclips</t>
    </r>
  </si>
  <si>
    <r>
      <t xml:space="preserve">• </t>
    </r>
    <r>
      <rPr>
        <u/>
        <sz val="11"/>
        <color theme="1"/>
        <rFont val="Calibri"/>
        <family val="2"/>
        <scheme val="minor"/>
      </rPr>
      <t>Ajout de :</t>
    </r>
    <r>
      <rPr>
        <sz val="11"/>
        <color theme="1"/>
        <rFont val="Calibri"/>
        <family val="2"/>
        <scheme val="minor"/>
      </rPr>
      <t xml:space="preserve">
    - l'ATT-21/027_V1 du COPANEL Ossature Bois et Métal
    - l'ATT-20/007_V1 du KRONOART
    - l'ATT-20/021_V1 du HardiePanel®
    - l'ATT-21/033_V1 du CEMBRIT® PATINA
    - DTA 2.1/13-1599_V2 du  CW 50 FV
    - AT 2.2/21-1814_V1 du PORCELANOSA KRION LUX® fixation C-BOLT®
    - AT 2.1/21-1816_V1 des Baguettes MOEDING
    - DTA 2.1/14-1608_V3 du MECANO RESPIRANT
    - AT 2.2/21-1813_V1 des Lames ST EVOLUTION (AMCF)
    - AT 2.2/21-1823_V1 
    - AT 2.1/17-1790_V3 du CW 50-SC 
    - AT 2.2/16-1728_V1 de l'Argelite
    - 
    - </t>
    </r>
    <r>
      <rPr>
        <u/>
        <sz val="11"/>
        <color theme="1"/>
        <rFont val="Calibri"/>
        <family val="2"/>
        <scheme val="minor"/>
      </rPr>
      <t xml:space="preserve">
</t>
    </r>
    <r>
      <rPr>
        <sz val="11"/>
        <color theme="1"/>
        <rFont val="Calibri"/>
        <family val="2"/>
        <scheme val="minor"/>
      </rPr>
      <t xml:space="preserve">• </t>
    </r>
    <r>
      <rPr>
        <u/>
        <sz val="11"/>
        <color theme="1"/>
        <rFont val="Calibri"/>
        <family val="2"/>
        <scheme val="minor"/>
      </rPr>
      <t>Suppression de :</t>
    </r>
    <r>
      <rPr>
        <sz val="11"/>
        <color theme="1"/>
        <rFont val="Calibri"/>
        <family val="2"/>
        <scheme val="minor"/>
      </rPr>
      <t xml:space="preserve">
    - INDUSWALL-PROMISTYL Feu B/HB AT 2/13-1594_V1
    - Parklex Facade Ossature Bois AT 2.2/11-1473_V2
    - Piterak AT 2/14-1658
    - Reynobond® Système Riveté / Système Vissé AT 2.2/16-1733_V1
    - Reynobond Système Cassettes AT 2.2/11-1440_V1
    - 
</t>
    </r>
  </si>
  <si>
    <r>
      <t xml:space="preserve">•  </t>
    </r>
    <r>
      <rPr>
        <u/>
        <sz val="11"/>
        <color theme="1"/>
        <rFont val="Calibri"/>
        <family val="2"/>
        <scheme val="minor"/>
      </rPr>
      <t>Passage sur liste verte de la C2p de :</t>
    </r>
    <r>
      <rPr>
        <sz val="11"/>
        <color theme="1"/>
        <rFont val="Calibri"/>
        <family val="2"/>
        <scheme val="minor"/>
      </rPr>
      <t xml:space="preserve">
    - AT 2.2/16-1742_V1 du procédé</t>
    </r>
  </si>
  <si>
    <t>•  Modifications de tous les procédés de façades légères vitrées pour introduire les limites de pression de vent donénes par le domaine d'emploi en fct de la hauteur du bâtiment et de sa situation.
La mention "- La limitation donnée ci-contre a été déterminée selon les pressions à l'ELS données dans la fiche technique 45 de la COPREC et en considérant la pression limite susnommée." a été ajoutée en précision.
• ajout des colonnes ApL</t>
  </si>
  <si>
    <r>
      <rPr>
        <b/>
        <u/>
        <sz val="11"/>
        <color theme="1"/>
        <rFont val="Calibri"/>
        <family val="2"/>
        <scheme val="minor"/>
      </rPr>
      <t>ONGLET ACCESSOIRES DE FACADE</t>
    </r>
    <r>
      <rPr>
        <sz val="11"/>
        <color theme="1"/>
        <rFont val="Calibri"/>
        <family val="2"/>
        <scheme val="minor"/>
      </rPr>
      <t xml:space="preserve">
suppression des pares soleil</t>
    </r>
  </si>
  <si>
    <r>
      <rPr>
        <b/>
        <sz val="11"/>
        <color theme="1"/>
        <rFont val="Calibri"/>
        <family val="2"/>
        <scheme val="minor"/>
      </rPr>
      <t>ONGLET FACADE</t>
    </r>
    <r>
      <rPr>
        <sz val="11"/>
        <color theme="1"/>
        <rFont val="Calibri"/>
        <family val="2"/>
        <scheme val="minor"/>
      </rPr>
      <t xml:space="preserve">
• Supression et remplacement de :
    - Effix Architecture 2.2/13-1566_V1 remplacé par 2.2/13-1566_V2
    - Equitone [Natura] /Equitone [Pictura] / Equitone [Textura] sur Ossature bois AT 2.2/13-1558_V2 remplacé par 2.2/13-1558_V3</t>
    </r>
  </si>
  <si>
    <t>Etex France Exteriors
+
SFS Group SAS</t>
  </si>
  <si>
    <t>EQUITONE Fixation invisible Tergo Design</t>
  </si>
  <si>
    <t>2.2/21-1822_V1</t>
  </si>
  <si>
    <r>
      <t xml:space="preserve">Pura </t>
    </r>
    <r>
      <rPr>
        <sz val="11"/>
        <color theme="1"/>
        <rFont val="Calibri"/>
        <family val="2"/>
      </rPr>
      <t xml:space="preserve">® </t>
    </r>
    <r>
      <rPr>
        <vertAlign val="superscript"/>
        <sz val="11"/>
        <color theme="1"/>
        <rFont val="Calibri"/>
        <family val="2"/>
        <scheme val="minor"/>
      </rPr>
      <t>NFC</t>
    </r>
  </si>
  <si>
    <t>Trespa International BV</t>
  </si>
  <si>
    <t>2.2/18-1791_V2</t>
  </si>
  <si>
    <t>Composites - Clins</t>
  </si>
  <si>
    <t>Mitsubishi Polyester Film GmbH</t>
  </si>
  <si>
    <t>2.2/17-1786_V3</t>
  </si>
  <si>
    <t>ALPOLIC - SYSTÈME CASSETTES</t>
  </si>
  <si>
    <t>2.2/14-1611_V1</t>
  </si>
  <si>
    <t>Steni a.s.</t>
  </si>
  <si>
    <t>STENI NATURE, STENI COLOUR et STENI VISION Ossature Bois</t>
  </si>
  <si>
    <t>L'Avis Technique n°2.2/14-1611_V1 annule et remplace l’Avis Technique n° 2/14-1611*01Mod</t>
  </si>
  <si>
    <t>Bardage rapporté en stratifié de résine</t>
  </si>
  <si>
    <t>L’ossature sera recoupée tous les niveaux.</t>
  </si>
  <si>
    <t>4*</t>
  </si>
  <si>
    <t>* Pose du procédé de bardage rapporté EQUITONE Fixation invisible Tergo Design pour des panneaux de hauteur maximale de 2555mm et une densité de fixation d’au moins 12 inserts par m² mis en œuvre sur COB/CLT selon les dispositions particulières</t>
  </si>
  <si>
    <r>
      <rPr>
        <b/>
        <sz val="11"/>
        <color theme="1"/>
        <rFont val="Calibri"/>
        <family val="2"/>
        <scheme val="minor"/>
      </rPr>
      <t>ONGLET FACADE</t>
    </r>
    <r>
      <rPr>
        <sz val="11"/>
        <color theme="1"/>
        <rFont val="Calibri"/>
        <family val="2"/>
        <scheme val="minor"/>
      </rPr>
      <t xml:space="preserve">
• </t>
    </r>
    <r>
      <rPr>
        <u/>
        <sz val="11"/>
        <color theme="1"/>
        <rFont val="Calibri"/>
        <family val="2"/>
        <scheme val="minor"/>
      </rPr>
      <t>Supression (du fait d'une fin de durée de validité à de :</t>
    </r>
    <r>
      <rPr>
        <sz val="11"/>
        <color theme="1"/>
        <rFont val="Calibri"/>
        <family val="2"/>
        <scheme val="minor"/>
      </rPr>
      <t xml:space="preserve">
    - AT 2.2/21-1810_V1 StoVentec S.C.M. revêtements collés sur support Bois
    - AT 2.2/16-1730_V1 Alucobond Système Cassettes
    - AT 2.2/21-1809_V1 Max Exterior fixations invisibles système ME05 FR MODULO
    - AT 2.1/18-1793_V2 JI VULCASTEEL WALL FC
    - DTA 2.1/18-1793_V2-E1 KS 1000 SFF
    - AT 2.2/15-1663_V1 Colorpan Types Selekta, 155, Heritage-Selekta
    - AT 2.2/18-1796_V1 Weathertex Vgroove 150 et 300, Weathertex Ecogroove 150, Weathertex Millwood (Parnasia) Otawa/Otawa XL (FP Bois) Weathertex bardage fibres de bois Texwood (ISB France)
    - AT 2/16-1727 Acrytherm R
    - DTA 2.1/14-1650_V1 GEODE MXm (Tjr sur C2P à date )
    - AT 2.2/18-1790_V1 Trespa Pura NFC® Lap – à recouvrement ! (Tjr sur C2P à date )
    - AT 2.2/18-1791_V1 Trespa Pura NFC® Flush – à emboîtement (Tjr sur C2P à date )
    - AT 2.2/18-1792_V1 Précibric / Précidal (Tjr sur C2P à date )
    - AT 2.2/14-1662_V2 MINERAL-COLORELITE line Vêture / MINERAL-COLORELITE Vêture TYPE 0 
    - AT 2.2/21-1818_V1 Rockpanel Durable Ossature Bois
    - AT 2.2/21-1817_V1 SINIAT AQUABOARD (Tjr sur C2P à date )
    - AT 2.2/21-1816_V1 Carea Rainuré Bardage Vertical
    - AT 2.2/17-1786_V2.1 ALPOLIC - SYSTÈME CASSETTES – TF1</t>
    </r>
  </si>
  <si>
    <r>
      <rPr>
        <b/>
        <sz val="11"/>
        <color theme="1"/>
        <rFont val="Calibri"/>
        <family val="2"/>
        <scheme val="minor"/>
      </rPr>
      <t>ONGLET FACADE</t>
    </r>
    <r>
      <rPr>
        <sz val="11"/>
        <color theme="1"/>
        <rFont val="Calibri"/>
        <family val="2"/>
        <scheme val="minor"/>
      </rPr>
      <t xml:space="preserve">
• </t>
    </r>
    <r>
      <rPr>
        <u/>
        <sz val="11"/>
        <color theme="1"/>
        <rFont val="Calibri"/>
        <family val="2"/>
        <scheme val="minor"/>
      </rPr>
      <t>Ajout de :</t>
    </r>
    <r>
      <rPr>
        <sz val="11"/>
        <color theme="1"/>
        <rFont val="Calibri"/>
        <family val="2"/>
        <scheme val="minor"/>
      </rPr>
      <t xml:space="preserve">
    - AT 2.2/14-1611_V1 STENI NATURE, STENI COLOUR et STENI VISION Ossature Bois
    - AT 2.2/17-1786_V3 ALPOLIC - SYSTÈME CASSETTES
    - AT 2.2/18-1791_V2 Pura ® NFC
    - AT 2.2/21-1822_V1 EQUITONE Fixation invisible Tergo Design
</t>
    </r>
    <r>
      <rPr>
        <b/>
        <sz val="11"/>
        <color theme="1"/>
        <rFont val="Calibri"/>
        <family val="2"/>
        <scheme val="minor"/>
      </rPr>
      <t xml:space="preserve">NB :
</t>
    </r>
    <r>
      <rPr>
        <sz val="11"/>
        <color theme="1"/>
        <rFont val="Calibri"/>
        <family val="2"/>
        <scheme val="minor"/>
      </rPr>
      <t xml:space="preserve">    - l'AT 2.2/14-1660_V2 Swish Roofline n'a pas été ajouté car c'est un accessoire de sous-toiture pas façade à proprement parler</t>
    </r>
  </si>
  <si>
    <t xml:space="preserve">*Pose horizontale sans clip
**Pose horizontale avec clip
*** Pose verticale </t>
  </si>
  <si>
    <t>*4
**4
***2</t>
  </si>
  <si>
    <t>*4
**1
***1</t>
  </si>
  <si>
    <t>*4
**4
***1</t>
  </si>
  <si>
    <t xml:space="preserve">Bardage rapporté en stratifié HPL </t>
  </si>
  <si>
    <t>L'Avis Technique  2.2/13-1556_V2  annule et remplace l'Avis Technique 2.2/12-1533_V1
Sur liste verte C2p au 01/04/2022</t>
  </si>
  <si>
    <t>Sur liste verte C2p au 01/04/2022</t>
  </si>
  <si>
    <t>L'Avis Technique 2.1/14-1636_V1.1 est une prorogation de la durée de validité de l'Avis Technique 2.1/14-1636_V1
Sur liste verte C2p au 01/04/2022</t>
  </si>
  <si>
    <t>AL14-146 V2</t>
  </si>
  <si>
    <t>Le DTA 2.1/15-1707_V2 annule et remplace l’Avis Technique 2.1/15-1707_V1 référencé le 12/12/2018
Sur liste verte C2p au 01/04/2022</t>
  </si>
  <si>
    <t>L'Avis Techniuqe 2.1/15-1667_V3 annule et remplace l'Avis Technique 2.1/15-1667_V2 référencé l 15/11/2019
Sur liste verte C2p au 01/04/2022</t>
  </si>
  <si>
    <t>Le DTA 2.1/15-1675_V2 annute et remplace le DTA 2.1/15-1675_V1 référencé le 12/12/2018
Sur liste verte C2p au 01/04/2022</t>
  </si>
  <si>
    <t>Proprogation de l'Avis Technique 2.2/12-1507_V1
Sur liste verte C2p au 01/04/2022</t>
  </si>
  <si>
    <t>L'avis technique 2.2/13-1566_V3 annule et remplace l'AT 2.2/13-1566_V2 référencé le 05/05/2020
Sur liste verte C2p au 01/04/2022</t>
  </si>
  <si>
    <t>EFR 19-004935</t>
  </si>
  <si>
    <t>support béton</t>
  </si>
  <si>
    <t>EFR 18-LP 004390</t>
  </si>
  <si>
    <t>L'Avis Technique 2.2/14-1643_V3 annule et remplace l'Avis Technique 2.2/14-1643_V2 référencé le 18/03/2020
Sur liste verte C2p au 01/04/2022</t>
  </si>
  <si>
    <t>L'Avis Technique 2.2/15-1710_V2 annule et remplace l’Avis Technique 2.2/15-1710_V1 référencé le 10/10/2019
Sur liste verte C2p au 01/04/2022</t>
  </si>
  <si>
    <t>L'Avis Technique 2.2/16-1729_V1 annule et remplace l’Avis Technique 2/12-1729 référencé le 24/04/2019
Sur liste verte C2p au 01/04/2022</t>
  </si>
  <si>
    <t>L'Avis Technique 2.2/16-1749_V1 annule et remplace l'Avis technique 2.2/16-1749 référencé le 04/10/2019
Sur liste verte C2p au 01/04/2022</t>
  </si>
  <si>
    <t>L'Avis Technique 2.2/16-1751_V2 annule et remplace l'Avis Technique 2.2/16-1751_V2 référencé le 03/02/2021
Sur liste verte C2p au 01/04/2022</t>
  </si>
  <si>
    <t>L'Avis Technique 2.2/16-1752_V1 annule et remplace l’Avis Technique 2/16-1752 référencé le 021/10/2019
Sur liste verte C2p au 01/04/2022</t>
  </si>
  <si>
    <t>L'Avis technique n°2.2/17-1786_V3 annule et remplace l’Avis Technique n° 2.2/17-1786_V2
Sur liste verte C2p au 01/04/2022</t>
  </si>
  <si>
    <t>l'Avis Technique n° 2.2/17-1787_V2 annule et remplace l'Avis Technique n° 2.2/17-1787_V1 référencé le 24/04/2019
Sur liste verte C2p au 01/04/2022</t>
  </si>
  <si>
    <t>L'Avis Technique 2.2/18-1791_V2 annule et remplace l'Avis Technique 2.2/18-1791_V1
Sur liste verte C2p au 01/04/2022</t>
  </si>
  <si>
    <t>Prorogation de l'Avis Technique 2.2/18-1793_V1
Sur liste verte C2p au 01/04/2022</t>
  </si>
  <si>
    <t>L'Avis Technique 2.2/19-1803_V2 annule et remplace l’Avis Technique 2.2/19-1803_V1 (référencé le 18/03/2020)
Sur liste verte C2p au 01/04/2022</t>
  </si>
  <si>
    <t>L'Avis Technique 2.2/19-1803_V2-E1 est une extension commerciale de l’Avis Technique 2.2/19-1803_V2 (référencé le 04/02/2021)
Sur liste verte C2p au 01/04/2022</t>
  </si>
  <si>
    <t>L'Avis Technique 2.2/21-1819_V1 annule et remplace l’Avis Technique n° 2.2/19-1797_V3 référencé le 06/07/2021. 
La scission de l’Avis Technique 2.2/19-1797_V3 a été réalisée par décision du Groupe Spécialisé 2.2 du 05 février 2020.
Sur liste verte C2p au 01/04/2022</t>
  </si>
  <si>
    <t>L'Avis Technique 2.2/21-1820_V1 annule et remplace l’Avis Technique n°2.2/11-1469_V3. référencé le 18/03/2020
La scission de l’Avis Technique 2.2/11-1469_V3 est issue de la décision du Groupe Spécialisé 2.2 du 05 février 2020. 
Sur liste verte C2p au 01/04/2022</t>
  </si>
  <si>
    <t>L'Avis Technique 2.2/21-1823_V1 annule et remplace l’Avis Technique n° 2/16-1759
Sur liste verte C2p au 01/04/2022</t>
  </si>
  <si>
    <t>L'AT 2.2/21-1824_V1 annule et remplace l'AT 2.2/12-1528_V1
Sur liste verte C2p au 01/04/2022</t>
  </si>
  <si>
    <t>L'Avis Technique 2.2/21-1826_V1 annule et remplace l'Avis Technique 2.2/14-1659_V1
Sur liste verte C2p au 01/04/2022</t>
  </si>
  <si>
    <t>L'avis technique 2.2/21-1827_V1 annule et remplace l'Avis Technique 2.2/19-1798_V2
Sur liste verte C2p au 01/04/2022</t>
  </si>
  <si>
    <t>L'Avis Technique 2.2/14-1629_V1 annule et remplace l'Avis Technique 2.2/14-1629 référencé le 10/10/2019
Sur liste verte C2p au 01/04/2022</t>
  </si>
  <si>
    <t>L'AT 2/16-1731_V1 annule et rempalce l'ATT 2/16-1731 référencé le 01/10/2019
Sur liste verte C2p au 01/04/2022</t>
  </si>
  <si>
    <t>EFR-21-000186</t>
  </si>
  <si>
    <t>FunderMax France
+
Atelier des Façadiers
+
SFS Group SAS</t>
  </si>
  <si>
    <r>
      <rPr>
        <sz val="11"/>
        <rFont val="Calibri"/>
        <family val="2"/>
      </rPr>
      <t>•</t>
    </r>
    <r>
      <rPr>
        <sz val="11"/>
        <rFont val="Calibri"/>
        <family val="2"/>
        <scheme val="minor"/>
      </rPr>
      <t xml:space="preserve"> Pour des projets Woodeum ou Wo2
• Hauteur limitée : 
     - aux batiments dont le plancher bas du dernier niveau accessible peut aller jusqu’à 28m.
     - à la France Métropolitaine en climat de plaine
     - à une pression dynamique de pointe qp &lt; 850 Pa
     - hors zone de vent 4
</t>
    </r>
    <r>
      <rPr>
        <sz val="11"/>
        <rFont val="Calibri"/>
        <family val="2"/>
      </rPr>
      <t>•</t>
    </r>
    <r>
      <rPr>
        <sz val="11"/>
        <rFont val="Calibri"/>
        <family val="2"/>
        <scheme val="minor"/>
      </rPr>
      <t xml:space="preserve"> Domaine d'emploi en zone sismique : cas pour lesquels les règles parasismiques ne s'appliquent pas.</t>
    </r>
  </si>
  <si>
    <r>
      <rPr>
        <b/>
        <sz val="11"/>
        <rFont val="Calibri"/>
        <family val="2"/>
        <scheme val="minor"/>
      </rPr>
      <t>- Plancher haut ≤ 28m du sol</t>
    </r>
    <r>
      <rPr>
        <sz val="11"/>
        <rFont val="Calibri"/>
        <family val="2"/>
        <scheme val="minor"/>
      </rPr>
      <t xml:space="preserve">
- COB limitée aux bâtiments n’excédant pas R+2 ou 3 niveaux de surélévation ;
- Lorsque la hauteur de la façade revêtue du parement BLOCSTAR excède 18 m, il convient de réaliser un essai AEV conformément à la NF EN 13830</t>
    </r>
  </si>
  <si>
    <t>20/010_V1</t>
  </si>
  <si>
    <r>
      <rPr>
        <b/>
        <sz val="11"/>
        <color theme="1"/>
        <rFont val="Calibri"/>
        <family val="2"/>
        <scheme val="minor"/>
      </rPr>
      <t>ONGLET FACADE</t>
    </r>
    <r>
      <rPr>
        <sz val="11"/>
        <color theme="1"/>
        <rFont val="Calibri"/>
        <family val="2"/>
        <scheme val="minor"/>
      </rPr>
      <t xml:space="preserve">
• </t>
    </r>
    <r>
      <rPr>
        <u/>
        <sz val="11"/>
        <color theme="1"/>
        <rFont val="Calibri"/>
        <family val="2"/>
        <scheme val="minor"/>
      </rPr>
      <t>Supression et remplacement de :</t>
    </r>
    <r>
      <rPr>
        <sz val="11"/>
        <color theme="1"/>
        <rFont val="Calibri"/>
        <family val="2"/>
        <scheme val="minor"/>
      </rPr>
      <t xml:space="preserve">
    - Effix Architecture 2.2/13-1566_V1 remplacé par 2.2/13-1566_V2
    - Equitone [Natura] /Equitone [Pictura] / Equitone [Textura] sur Ossature bois AT 2.2/13-1558_V2 remplacé par 2.2/13-1558_V3
    - JI VULCASTEEL WALL FC : DTA  2.1/18-1793_V2  remplacé par 2.1/18-1793_V2
    - VULCASTEEL WALL FT : DTA 2.1/15-1675_V1 remplacé par 2.1/15-1675_V2
    - CEDRAL LAP : 
• </t>
    </r>
    <r>
      <rPr>
        <u/>
        <sz val="11"/>
        <color theme="1"/>
        <rFont val="Calibri"/>
        <family val="2"/>
        <scheme val="minor"/>
      </rPr>
      <t>Ajout de :</t>
    </r>
    <r>
      <rPr>
        <sz val="11"/>
        <color theme="1"/>
        <rFont val="Calibri"/>
        <family val="2"/>
        <scheme val="minor"/>
      </rPr>
      <t xml:space="preserve">
    - Système Structal 100 AT 2.1/13-1597_V1
    - MECANO VEC DTA 2.1/13-1576_V1
    - WICTEC 50 VEC DTA 2.1/13-1575_V1
    - KS 1000 SFF DTA 2.1/18-1793_V2-E1
    - DB 3.0 AT 2.1/14-1638_V1
    - GEODE MXm DTA 2.1/14-1650_V1
    - Gamme CW 50-SC DTA 2.1/17-1790_V2
    - CW 50-FV DTA 2.1/13-1599_V1
    - FW50+ Export DTA 2.1/14-1607_V1
    - WICTEC 50 SG – WICLINE 90 SG  DTA 2.1/13-1596_V1
    - 1204 Kadrille VEC DTA 2/16-1744
    - 1204 Kadrille VEC non bordé DTA 2/16-1743
    - JC 84 VEC-S / JC 90 VEC-S DTA 2/16-1737</t>
    </r>
  </si>
  <si>
    <t>préciser a quel procédé cela correspond</t>
  </si>
  <si>
    <t xml:space="preserve"> 2.2/21-1830_V1</t>
  </si>
  <si>
    <t>L'Avis Technique  2.2/21-1830_V1 annule et remplace l'Avis Technique 2.2/12-1533_V3 référencé le 04/10/2019</t>
  </si>
  <si>
    <r>
      <rPr>
        <b/>
        <sz val="11"/>
        <color theme="1"/>
        <rFont val="Calibri"/>
        <family val="2"/>
        <scheme val="minor"/>
      </rPr>
      <t>ONGLET FACADE</t>
    </r>
    <r>
      <rPr>
        <sz val="11"/>
        <color theme="1"/>
        <rFont val="Calibri"/>
        <family val="2"/>
        <scheme val="minor"/>
      </rPr>
      <t xml:space="preserve">
• </t>
    </r>
    <r>
      <rPr>
        <u/>
        <sz val="11"/>
        <color theme="1"/>
        <rFont val="Calibri"/>
        <family val="2"/>
        <scheme val="minor"/>
      </rPr>
      <t>Supression et remplacement de :</t>
    </r>
    <r>
      <rPr>
        <sz val="11"/>
        <color theme="1"/>
        <rFont val="Calibri"/>
        <family val="2"/>
        <scheme val="minor"/>
      </rPr>
      <t xml:space="preserve">
    - AT 2.2/14-1611_V1 annule et remplace AT 2/14-1611*01Mod
    - AT 2.2/17-1786_V3 annule et remplace AT 2.2/17-1786_V2
    - AT 2.2/14-1660_V2 annule et remplace AT 2.2/14-1660_V1
    - AT 2.2/18-1791_V2 annule et remplace AT 2.2/18-1791_V1
    - AT 2.2/16-1742_V1 par le AT  2.2/21-1830_V1 du CEDRAL LAP
    - AT 2.3/13-1562_V4 annule et remplace l'AT 2.3/13-1562_V3 du KS 1170 TFF
• Supression de :
    - AT 2.2/13-1584_V1 plus admis sur FOB COB CLT</t>
    </r>
  </si>
  <si>
    <t>2.1/13-1562_V4</t>
  </si>
  <si>
    <t>L'AT 2.2/16-1742_V1 annule et remplace l'AT 2/16-1742*01 Mod
Procédé référencé pour la première fois le 24/04/2019</t>
  </si>
  <si>
    <t>Sur liste verte C2p au 07/04/2022</t>
  </si>
  <si>
    <t>NON (EVALUATION RECENTE)</t>
  </si>
  <si>
    <t>ATT-20/012_V1 annule et remplace l'AT 2.2/10-1404_V3 référencé le 18/03/2020
(premier référencement du procédé le 04/10/2019)</t>
  </si>
  <si>
    <r>
      <rPr>
        <b/>
        <sz val="11"/>
        <color theme="1"/>
        <rFont val="Calibri"/>
        <family val="2"/>
        <scheme val="minor"/>
      </rPr>
      <t>ONGLET FACADE</t>
    </r>
    <r>
      <rPr>
        <sz val="11"/>
        <color theme="1"/>
        <rFont val="Calibri"/>
        <family val="2"/>
        <scheme val="minor"/>
      </rPr>
      <t xml:space="preserve">
</t>
    </r>
    <r>
      <rPr>
        <u/>
        <sz val="11"/>
        <color theme="1"/>
        <rFont val="Calibri"/>
        <family val="2"/>
        <scheme val="minor"/>
      </rPr>
      <t>• Supression de  :</t>
    </r>
    <r>
      <rPr>
        <sz val="11"/>
        <color theme="1"/>
        <rFont val="Calibri"/>
        <family val="2"/>
        <scheme val="minor"/>
      </rPr>
      <t xml:space="preserve">
    - ATEx a 2382_V1 DELTA FASSADE</t>
    </r>
  </si>
  <si>
    <t>Façade légère en Vitrage Extérieur Collé (VEC)</t>
  </si>
  <si>
    <t>Bardage rapporté en revêtement collé sur plaque en nid d'abeille</t>
  </si>
  <si>
    <t>modification mise en page suite à la demande d'Emilie FERCHAUD</t>
  </si>
  <si>
    <r>
      <rPr>
        <b/>
        <sz val="26"/>
        <color rgb="FFBC9937"/>
        <rFont val="Calibri"/>
        <family val="2"/>
        <scheme val="minor"/>
      </rPr>
      <t>REFERENCEMENT DE PROCEDES ET ACCESOIRES DE FACADE
SUR SUPPORT BOIS</t>
    </r>
    <r>
      <rPr>
        <b/>
        <sz val="22"/>
        <color rgb="FFBC9937"/>
        <rFont val="Calibri"/>
        <family val="2"/>
        <scheme val="minor"/>
      </rPr>
      <t xml:space="preserve">
</t>
    </r>
    <r>
      <rPr>
        <b/>
        <sz val="18"/>
        <color rgb="FFBC9937"/>
        <rFont val="Calibri"/>
        <family val="2"/>
        <scheme val="minor"/>
      </rPr>
      <t>(Version 06-1 du 12/04/2022)</t>
    </r>
  </si>
  <si>
    <r>
      <rPr>
        <b/>
        <sz val="36"/>
        <color rgb="FFBC9937"/>
        <rFont val="Calibri"/>
        <family val="2"/>
        <scheme val="minor"/>
      </rPr>
      <t>REFERENCEMENT DE PROCEDES DE FACADE SUR SUPPORT BOIS</t>
    </r>
    <r>
      <rPr>
        <b/>
        <sz val="22"/>
        <color rgb="FFBC9937"/>
        <rFont val="Calibri"/>
        <family val="2"/>
        <scheme val="minor"/>
      </rPr>
      <t xml:space="preserve">
</t>
    </r>
    <r>
      <rPr>
        <b/>
        <sz val="18"/>
        <color rgb="FFBC9937"/>
        <rFont val="Calibri"/>
        <family val="2"/>
        <scheme val="minor"/>
      </rPr>
      <t>(Version 06-1 du 12/04/2022)</t>
    </r>
  </si>
  <si>
    <r>
      <rPr>
        <b/>
        <sz val="36"/>
        <color rgb="FFBC9937"/>
        <rFont val="Calibri"/>
        <family val="2"/>
        <scheme val="minor"/>
      </rPr>
      <t>REFERENCEMENT D'ACCESSOIRES DE FACADE SUR SUPPORT BOIS</t>
    </r>
    <r>
      <rPr>
        <b/>
        <sz val="22"/>
        <color rgb="FFBC9937"/>
        <rFont val="Calibri"/>
        <family val="2"/>
        <scheme val="minor"/>
      </rPr>
      <t xml:space="preserve">
</t>
    </r>
    <r>
      <rPr>
        <b/>
        <sz val="18"/>
        <color rgb="FFBC9937"/>
        <rFont val="Calibri"/>
        <family val="2"/>
        <scheme val="minor"/>
      </rPr>
      <t>(Version 06-1 du 12/04/2022)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</si>
</sst>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30" x14ac:knownFonts="1">
    <font>
      <sz val="11"/>
      <color theme="1"/>
      <name val="Calibri"/>
      <family val="2"/>
      <scheme val="minor"/>
    </font>
    <font>
      <sz val="11"/>
      <color rgb="FFFF0000"/>
      <name val="Calibri"/>
      <family val="2"/>
      <scheme val="minor"/>
    </font>
    <font>
      <b/>
      <sz val="11"/>
      <color theme="1"/>
      <name val="Calibri"/>
      <family val="2"/>
      <scheme val="minor"/>
    </font>
    <font>
      <b/>
      <sz val="11"/>
      <name val="Calibri"/>
      <family val="2"/>
      <scheme val="minor"/>
    </font>
    <font>
      <sz val="11"/>
      <name val="Calibri"/>
      <family val="2"/>
      <scheme val="minor"/>
    </font>
    <font>
      <b/>
      <sz val="14"/>
      <color theme="1"/>
      <name val="Calibri"/>
      <family val="2"/>
      <scheme val="minor"/>
    </font>
    <font>
      <b/>
      <sz val="14"/>
      <name val="Calibri"/>
      <family val="2"/>
      <scheme val="minor"/>
    </font>
    <font>
      <b/>
      <sz val="11"/>
      <color rgb="FF000000"/>
      <name val="Calibri"/>
      <family val="2"/>
      <scheme val="minor"/>
    </font>
    <font>
      <sz val="8"/>
      <name val="Calibri"/>
      <family val="2"/>
      <scheme val="minor"/>
    </font>
    <font>
      <b/>
      <sz val="18"/>
      <name val="Calibri"/>
      <family val="2"/>
      <scheme val="minor"/>
    </font>
    <font>
      <b/>
      <sz val="11"/>
      <color rgb="FFF7EFD9"/>
      <name val="Calibri"/>
      <family val="2"/>
      <scheme val="minor"/>
    </font>
    <font>
      <b/>
      <sz val="16"/>
      <color theme="1"/>
      <name val="Calibri"/>
      <family val="2"/>
      <scheme val="minor"/>
    </font>
    <font>
      <sz val="16"/>
      <color theme="1"/>
      <name val="Calibri"/>
      <family val="2"/>
      <scheme val="minor"/>
    </font>
    <font>
      <sz val="9"/>
      <name val="Calibri"/>
      <family val="2"/>
      <scheme val="minor"/>
    </font>
    <font>
      <b/>
      <i/>
      <sz val="11"/>
      <color theme="0" tint="-0.499984740745262"/>
      <name val="Calibri"/>
      <family val="2"/>
      <scheme val="minor"/>
    </font>
    <font>
      <b/>
      <sz val="36"/>
      <color rgb="FFBC9937"/>
      <name val="Calibri"/>
      <family val="2"/>
      <scheme val="minor"/>
    </font>
    <font>
      <b/>
      <sz val="22"/>
      <color rgb="FFBC9937"/>
      <name val="Calibri"/>
      <family val="2"/>
      <scheme val="minor"/>
    </font>
    <font>
      <b/>
      <sz val="18"/>
      <color rgb="FFBC9937"/>
      <name val="Calibri"/>
      <family val="2"/>
      <scheme val="minor"/>
    </font>
    <font>
      <b/>
      <sz val="11"/>
      <color rgb="FFBC9937"/>
      <name val="Calibri"/>
      <family val="2"/>
      <scheme val="minor"/>
    </font>
    <font>
      <u/>
      <sz val="11"/>
      <name val="Calibri"/>
      <family val="2"/>
      <scheme val="minor"/>
    </font>
    <font>
      <u/>
      <sz val="11"/>
      <color theme="1"/>
      <name val="Calibri"/>
      <family val="2"/>
      <scheme val="minor"/>
    </font>
    <font>
      <b/>
      <sz val="26"/>
      <color rgb="FFBC9937"/>
      <name val="Calibri"/>
      <family val="2"/>
      <scheme val="minor"/>
    </font>
    <font>
      <b/>
      <sz val="16"/>
      <name val="Calibri"/>
      <family val="2"/>
      <scheme val="minor"/>
    </font>
    <font>
      <sz val="9"/>
      <color theme="1"/>
      <name val="Calibri"/>
      <family val="2"/>
      <scheme val="minor"/>
    </font>
    <font>
      <i/>
      <sz val="11"/>
      <color theme="1"/>
      <name val="Calibri"/>
      <family val="2"/>
      <scheme val="minor"/>
    </font>
    <font>
      <b/>
      <u/>
      <sz val="11"/>
      <color theme="1"/>
      <name val="Calibri"/>
      <family val="2"/>
      <scheme val="minor"/>
    </font>
    <font>
      <sz val="11"/>
      <color theme="1"/>
      <name val="Calibri"/>
      <family val="2"/>
    </font>
    <font>
      <sz val="7.7"/>
      <color theme="1"/>
      <name val="Calibri"/>
      <family val="2"/>
    </font>
    <font>
      <vertAlign val="superscript"/>
      <sz val="11"/>
      <color theme="1"/>
      <name val="Calibri"/>
      <family val="2"/>
      <scheme val="minor"/>
    </font>
    <font>
      <sz val="11"/>
      <name val="Calibri"/>
      <family val="2"/>
    </font>
  </fonts>
  <fills count="8">
    <fill>
      <patternFill patternType="none"/>
    </fill>
    <fill>
      <patternFill patternType="gray125"/>
    </fill>
    <fill>
      <patternFill patternType="solid">
        <fgColor rgb="FFFFFF00"/>
        <bgColor indexed="64"/>
      </patternFill>
    </fill>
    <fill>
      <patternFill patternType="solid">
        <fgColor rgb="FFE1C675"/>
        <bgColor indexed="64"/>
      </patternFill>
    </fill>
    <fill>
      <patternFill patternType="solid">
        <fgColor rgb="FFF7EFD9"/>
        <bgColor indexed="64"/>
      </patternFill>
    </fill>
    <fill>
      <patternFill patternType="solid">
        <fgColor rgb="FFFFFF99"/>
        <bgColor indexed="64"/>
      </patternFill>
    </fill>
    <fill>
      <patternFill patternType="solid">
        <fgColor theme="4" tint="0.39997558519241921"/>
        <bgColor indexed="64"/>
      </patternFill>
    </fill>
    <fill>
      <patternFill patternType="solid">
        <fgColor theme="4" tint="0.79998168889431442"/>
        <bgColor indexed="64"/>
      </patternFill>
    </fill>
  </fills>
  <borders count="49">
    <border>
      <left/>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top style="medium">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medium">
        <color indexed="64"/>
      </right>
      <top/>
      <bottom/>
      <diagonal/>
    </border>
    <border>
      <left style="thin">
        <color indexed="64"/>
      </left>
      <right/>
      <top style="medium">
        <color indexed="64"/>
      </top>
      <bottom/>
      <diagonal/>
    </border>
    <border>
      <left style="thin">
        <color indexed="64"/>
      </left>
      <right style="thin">
        <color auto="1"/>
      </right>
      <top style="medium">
        <color indexed="64"/>
      </top>
      <bottom style="thin">
        <color auto="1"/>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bottom style="medium">
        <color indexed="64"/>
      </bottom>
      <diagonal/>
    </border>
    <border>
      <left style="thin">
        <color indexed="64"/>
      </left>
      <right style="thin">
        <color indexed="64"/>
      </right>
      <top/>
      <bottom/>
      <diagonal/>
    </border>
    <border>
      <left/>
      <right style="thin">
        <color indexed="64"/>
      </right>
      <top style="medium">
        <color indexed="64"/>
      </top>
      <bottom/>
      <diagonal/>
    </border>
    <border>
      <left/>
      <right style="medium">
        <color indexed="64"/>
      </right>
      <top style="medium">
        <color indexed="64"/>
      </top>
      <bottom/>
      <diagonal/>
    </border>
  </borders>
  <cellStyleXfs count="1">
    <xf numFmtId="0" fontId="0" fillId="0" borderId="0"/>
  </cellStyleXfs>
  <cellXfs count="257">
    <xf numFmtId="0" fontId="0" fillId="0" borderId="0" xfId="0"/>
    <xf numFmtId="0" fontId="0" fillId="0" borderId="0" xfId="0" applyAlignment="1">
      <alignment horizontal="center" vertical="center"/>
    </xf>
    <xf numFmtId="0" fontId="0" fillId="0" borderId="0" xfId="0" applyAlignment="1">
      <alignment horizontal="center" vertical="center" wrapText="1"/>
    </xf>
    <xf numFmtId="0" fontId="0" fillId="0" borderId="0" xfId="0" applyAlignment="1">
      <alignment vertical="center"/>
    </xf>
    <xf numFmtId="2" fontId="1" fillId="0" borderId="0" xfId="0" applyNumberFormat="1" applyFont="1" applyAlignment="1">
      <alignment horizontal="center" vertical="center" wrapText="1"/>
    </xf>
    <xf numFmtId="0" fontId="0" fillId="0" borderId="0" xfId="0" applyFont="1" applyAlignment="1">
      <alignment horizontal="center" vertical="center" wrapText="1"/>
    </xf>
    <xf numFmtId="0" fontId="0" fillId="0" borderId="0" xfId="0" applyAlignment="1">
      <alignment horizontal="center"/>
    </xf>
    <xf numFmtId="0" fontId="2" fillId="0" borderId="0" xfId="0" applyFont="1" applyAlignment="1">
      <alignment horizontal="center" vertical="center" wrapText="1"/>
    </xf>
    <xf numFmtId="0" fontId="0" fillId="0" borderId="0" xfId="0" applyAlignment="1">
      <alignment wrapText="1"/>
    </xf>
    <xf numFmtId="0" fontId="0" fillId="0" borderId="0" xfId="0" applyAlignment="1">
      <alignment horizontal="center" wrapText="1"/>
    </xf>
    <xf numFmtId="0" fontId="0" fillId="0" borderId="0" xfId="0" applyBorder="1"/>
    <xf numFmtId="0" fontId="3" fillId="4" borderId="16" xfId="0" applyFont="1" applyFill="1" applyBorder="1" applyAlignment="1">
      <alignment horizontal="center" vertical="center" wrapText="1"/>
    </xf>
    <xf numFmtId="0" fontId="3" fillId="4" borderId="21" xfId="0" applyFont="1" applyFill="1" applyBorder="1" applyAlignment="1">
      <alignment horizontal="center" vertical="center" wrapText="1"/>
    </xf>
    <xf numFmtId="0" fontId="3" fillId="4" borderId="20" xfId="0" applyFont="1" applyFill="1" applyBorder="1" applyAlignment="1">
      <alignment horizontal="center" vertical="center" wrapText="1"/>
    </xf>
    <xf numFmtId="0" fontId="3" fillId="4" borderId="4" xfId="0" applyFont="1" applyFill="1" applyBorder="1" applyAlignment="1">
      <alignment horizontal="center" vertical="center" wrapText="1"/>
    </xf>
    <xf numFmtId="0" fontId="9" fillId="3" borderId="15" xfId="0" applyFont="1" applyFill="1" applyBorder="1" applyAlignment="1">
      <alignment vertical="center" wrapText="1"/>
    </xf>
    <xf numFmtId="0" fontId="3" fillId="3" borderId="0" xfId="0" applyFont="1" applyFill="1" applyBorder="1" applyAlignment="1">
      <alignment horizontal="center" vertical="center" wrapText="1"/>
    </xf>
    <xf numFmtId="0" fontId="3" fillId="4" borderId="26" xfId="0" applyFont="1" applyFill="1" applyBorder="1" applyAlignment="1">
      <alignment horizontal="center" vertical="center" wrapText="1"/>
    </xf>
    <xf numFmtId="0" fontId="0" fillId="0" borderId="0" xfId="0"/>
    <xf numFmtId="0" fontId="0" fillId="0" borderId="0" xfId="0" applyAlignment="1">
      <alignment horizontal="center" vertical="center" wrapText="1"/>
    </xf>
    <xf numFmtId="14" fontId="4" fillId="0" borderId="0" xfId="0" applyNumberFormat="1" applyFont="1" applyAlignment="1">
      <alignment horizontal="center" vertical="center" wrapText="1"/>
    </xf>
    <xf numFmtId="0" fontId="0" fillId="0" borderId="0" xfId="0" applyFont="1" applyAlignment="1">
      <alignment horizontal="center" vertical="center" wrapText="1"/>
    </xf>
    <xf numFmtId="0" fontId="0" fillId="0" borderId="0" xfId="0" applyFont="1" applyFill="1" applyAlignment="1">
      <alignment horizontal="center" vertical="center" wrapText="1"/>
    </xf>
    <xf numFmtId="14" fontId="0" fillId="0" borderId="0" xfId="0" applyNumberFormat="1" applyFont="1" applyAlignment="1">
      <alignment horizontal="center" vertical="center" wrapText="1"/>
    </xf>
    <xf numFmtId="0" fontId="0" fillId="0" borderId="14" xfId="0" applyFont="1" applyBorder="1" applyAlignment="1">
      <alignment horizontal="center" vertical="center" wrapText="1"/>
    </xf>
    <xf numFmtId="0" fontId="4" fillId="0" borderId="0" xfId="0" applyFont="1" applyBorder="1" applyAlignment="1">
      <alignment horizontal="center" vertical="center" wrapText="1"/>
    </xf>
    <xf numFmtId="0" fontId="0" fillId="0" borderId="0" xfId="0" applyFont="1" applyBorder="1" applyAlignment="1">
      <alignment horizontal="center" vertical="center" wrapText="1"/>
    </xf>
    <xf numFmtId="0" fontId="0" fillId="2"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0" borderId="3" xfId="0" applyFont="1" applyBorder="1" applyAlignment="1">
      <alignment horizontal="center" vertical="center" wrapText="1"/>
    </xf>
    <xf numFmtId="0" fontId="0" fillId="0" borderId="3" xfId="0" applyFont="1" applyBorder="1" applyAlignment="1">
      <alignment horizontal="center" vertical="center" wrapText="1"/>
    </xf>
    <xf numFmtId="0" fontId="0" fillId="0" borderId="12"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4" xfId="0" applyFont="1" applyBorder="1" applyAlignment="1">
      <alignment horizontal="center" vertical="center" wrapText="1"/>
    </xf>
    <xf numFmtId="14" fontId="4" fillId="0" borderId="0" xfId="0" applyNumberFormat="1" applyFont="1" applyBorder="1" applyAlignment="1">
      <alignment horizontal="center" vertical="center" wrapText="1"/>
    </xf>
    <xf numFmtId="0" fontId="0" fillId="0" borderId="0" xfId="0" applyBorder="1" applyAlignment="1">
      <alignment horizontal="center" vertical="center" wrapText="1"/>
    </xf>
    <xf numFmtId="0" fontId="4" fillId="0" borderId="0" xfId="0" applyFont="1" applyFill="1" applyBorder="1" applyAlignment="1">
      <alignment horizontal="center" vertical="center" wrapText="1"/>
    </xf>
    <xf numFmtId="0" fontId="0" fillId="0" borderId="0" xfId="0" applyFill="1" applyBorder="1" applyAlignment="1">
      <alignment horizontal="center" vertical="center" wrapText="1"/>
    </xf>
    <xf numFmtId="0" fontId="4" fillId="0" borderId="22" xfId="0" applyFont="1" applyBorder="1" applyAlignment="1">
      <alignment horizontal="center" vertical="center" wrapText="1"/>
    </xf>
    <xf numFmtId="0" fontId="0" fillId="0" borderId="22" xfId="0" applyFont="1" applyBorder="1" applyAlignment="1">
      <alignment horizontal="center" vertical="center" wrapText="1"/>
    </xf>
    <xf numFmtId="14" fontId="0" fillId="0" borderId="0" xfId="0" applyNumberFormat="1" applyFont="1" applyFill="1" applyAlignment="1">
      <alignment horizontal="center" vertical="center" wrapText="1"/>
    </xf>
    <xf numFmtId="0" fontId="4" fillId="0" borderId="13" xfId="0" applyFont="1" applyBorder="1" applyAlignment="1">
      <alignment horizontal="center" vertical="center" wrapText="1"/>
    </xf>
    <xf numFmtId="0" fontId="4" fillId="0" borderId="23" xfId="0" applyFont="1" applyBorder="1" applyAlignment="1">
      <alignment horizontal="center" vertical="center" wrapText="1"/>
    </xf>
    <xf numFmtId="0" fontId="0"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7" xfId="0" applyFont="1" applyBorder="1" applyAlignment="1">
      <alignment horizontal="center" vertical="center" wrapText="1"/>
    </xf>
    <xf numFmtId="0" fontId="0" fillId="0" borderId="9"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3" xfId="0" applyFont="1" applyFill="1" applyBorder="1" applyAlignment="1">
      <alignment horizontal="center" vertical="center" wrapText="1"/>
    </xf>
    <xf numFmtId="14" fontId="4" fillId="0" borderId="0" xfId="0" applyNumberFormat="1" applyFont="1" applyAlignment="1">
      <alignment horizontal="center" vertical="center"/>
    </xf>
    <xf numFmtId="0" fontId="0" fillId="0" borderId="7" xfId="0" applyNumberFormat="1" applyFont="1" applyBorder="1" applyAlignment="1">
      <alignment horizontal="center" vertical="center" wrapText="1"/>
    </xf>
    <xf numFmtId="14" fontId="4" fillId="0" borderId="0" xfId="0" applyNumberFormat="1" applyFont="1" applyFill="1" applyBorder="1" applyAlignment="1">
      <alignment horizontal="center" vertical="center" wrapText="1"/>
    </xf>
    <xf numFmtId="0" fontId="0" fillId="5" borderId="0" xfId="0" applyFont="1" applyFill="1" applyAlignment="1">
      <alignment horizontal="center" vertical="center" wrapText="1"/>
    </xf>
    <xf numFmtId="14" fontId="4" fillId="5" borderId="0" xfId="0" applyNumberFormat="1" applyFont="1" applyFill="1" applyAlignment="1">
      <alignment horizontal="center" vertical="center" wrapText="1"/>
    </xf>
    <xf numFmtId="2" fontId="1" fillId="5" borderId="0" xfId="0" applyNumberFormat="1" applyFont="1" applyFill="1" applyAlignment="1">
      <alignment horizontal="center" vertical="center" wrapText="1"/>
    </xf>
    <xf numFmtId="14" fontId="4" fillId="5" borderId="0" xfId="0" applyNumberFormat="1" applyFont="1" applyFill="1" applyBorder="1" applyAlignment="1">
      <alignment horizontal="center" vertical="center"/>
    </xf>
    <xf numFmtId="0" fontId="18" fillId="0" borderId="0" xfId="0" applyFont="1" applyBorder="1" applyAlignment="1">
      <alignment horizontal="center" vertical="center" wrapText="1"/>
    </xf>
    <xf numFmtId="0" fontId="0" fillId="0" borderId="29" xfId="0" applyFont="1" applyBorder="1" applyAlignment="1">
      <alignment horizontal="center" vertical="center" wrapText="1"/>
    </xf>
    <xf numFmtId="0" fontId="0" fillId="0" borderId="30" xfId="0" applyFont="1" applyBorder="1" applyAlignment="1">
      <alignment horizontal="center" vertical="center" wrapText="1"/>
    </xf>
    <xf numFmtId="0" fontId="0" fillId="0" borderId="24" xfId="0" applyFont="1" applyBorder="1" applyAlignment="1">
      <alignment horizontal="center" vertical="center" wrapText="1"/>
    </xf>
    <xf numFmtId="0" fontId="18" fillId="0" borderId="0" xfId="0" applyFont="1" applyBorder="1" applyAlignment="1">
      <alignment vertical="center" wrapText="1"/>
    </xf>
    <xf numFmtId="0" fontId="11" fillId="0" borderId="0" xfId="0" applyFont="1" applyAlignment="1">
      <alignment vertical="top" wrapText="1"/>
    </xf>
    <xf numFmtId="14" fontId="4" fillId="5" borderId="0" xfId="0" applyNumberFormat="1" applyFont="1" applyFill="1" applyAlignment="1">
      <alignment horizontal="left" vertical="center" wrapText="1" indent="1"/>
    </xf>
    <xf numFmtId="0" fontId="0" fillId="5" borderId="0" xfId="0" applyFont="1" applyFill="1" applyAlignment="1">
      <alignment horizontal="left" vertical="center" wrapText="1" indent="1"/>
    </xf>
    <xf numFmtId="0" fontId="0" fillId="0" borderId="0" xfId="0" applyAlignment="1">
      <alignment horizontal="left" indent="1"/>
    </xf>
    <xf numFmtId="0" fontId="12" fillId="0" borderId="0" xfId="0" applyFont="1" applyAlignment="1">
      <alignment horizontal="left" vertical="top" wrapText="1" indent="1"/>
    </xf>
    <xf numFmtId="0" fontId="12" fillId="0" borderId="0" xfId="0" applyFont="1" applyAlignment="1">
      <alignment vertical="top" wrapText="1"/>
    </xf>
    <xf numFmtId="14" fontId="19" fillId="5" borderId="0" xfId="0" applyNumberFormat="1" applyFont="1" applyFill="1" applyAlignment="1">
      <alignment horizontal="center" vertical="center" wrapText="1"/>
    </xf>
    <xf numFmtId="0" fontId="20" fillId="5" borderId="0" xfId="0" applyFont="1" applyFill="1" applyAlignment="1">
      <alignment horizontal="center" vertical="center" wrapText="1"/>
    </xf>
    <xf numFmtId="0" fontId="2" fillId="0" borderId="0" xfId="0" applyFont="1" applyBorder="1" applyAlignment="1">
      <alignment horizontal="center" wrapText="1"/>
    </xf>
    <xf numFmtId="0" fontId="12" fillId="0" borderId="0" xfId="0" applyFont="1" applyAlignment="1">
      <alignment vertical="center" wrapText="1"/>
    </xf>
    <xf numFmtId="0" fontId="0" fillId="0" borderId="22" xfId="0" applyFont="1" applyFill="1" applyBorder="1" applyAlignment="1">
      <alignment horizontal="center" vertical="center" wrapText="1"/>
    </xf>
    <xf numFmtId="0" fontId="22" fillId="0" borderId="0" xfId="0" applyFont="1" applyBorder="1" applyAlignment="1">
      <alignment horizontal="left" wrapText="1"/>
    </xf>
    <xf numFmtId="0" fontId="5" fillId="0" borderId="0" xfId="0" applyFont="1" applyAlignment="1">
      <alignment vertical="top" wrapText="1"/>
    </xf>
    <xf numFmtId="0" fontId="11" fillId="5" borderId="0" xfId="0" applyFont="1" applyFill="1" applyAlignment="1">
      <alignment vertical="top" wrapText="1"/>
    </xf>
    <xf numFmtId="0" fontId="4" fillId="0" borderId="30" xfId="0" applyFont="1" applyBorder="1" applyAlignment="1">
      <alignment horizontal="center" vertical="center" wrapText="1"/>
    </xf>
    <xf numFmtId="0" fontId="0" fillId="0" borderId="4" xfId="0" applyFont="1" applyBorder="1" applyAlignment="1">
      <alignment horizontal="center" vertical="center" wrapText="1"/>
    </xf>
    <xf numFmtId="0" fontId="4" fillId="0" borderId="24" xfId="0" applyFont="1" applyBorder="1" applyAlignment="1">
      <alignment horizontal="center" vertical="center" wrapText="1"/>
    </xf>
    <xf numFmtId="0" fontId="0" fillId="0" borderId="0" xfId="0" applyAlignment="1">
      <alignment horizontal="left" vertical="center" wrapText="1" indent="1"/>
    </xf>
    <xf numFmtId="0" fontId="0" fillId="0" borderId="29" xfId="0" applyFont="1" applyFill="1" applyBorder="1" applyAlignment="1">
      <alignment horizontal="center" vertical="center" wrapText="1"/>
    </xf>
    <xf numFmtId="0" fontId="0" fillId="0" borderId="30" xfId="0" applyFont="1" applyFill="1" applyBorder="1" applyAlignment="1">
      <alignment horizontal="center" vertical="center" wrapText="1"/>
    </xf>
    <xf numFmtId="0" fontId="0" fillId="0" borderId="0" xfId="0" applyNumberFormat="1" applyFont="1" applyBorder="1" applyAlignment="1">
      <alignment horizontal="center" vertical="center" wrapText="1"/>
    </xf>
    <xf numFmtId="0" fontId="0" fillId="0" borderId="0" xfId="0" applyAlignment="1">
      <alignment horizontal="left" vertical="top" wrapText="1" indent="1"/>
    </xf>
    <xf numFmtId="14" fontId="0" fillId="0" borderId="0" xfId="0" applyNumberFormat="1" applyFont="1" applyBorder="1" applyAlignment="1">
      <alignment horizontal="center" vertical="center" wrapText="1"/>
    </xf>
    <xf numFmtId="0" fontId="0" fillId="0" borderId="0" xfId="0" applyNumberFormat="1" applyFont="1" applyAlignment="1">
      <alignment horizontal="center" vertical="center" wrapText="1"/>
    </xf>
    <xf numFmtId="0" fontId="4" fillId="0" borderId="29" xfId="0" applyFont="1" applyBorder="1" applyAlignment="1">
      <alignment horizontal="center" vertical="center" wrapText="1"/>
    </xf>
    <xf numFmtId="0" fontId="0" fillId="0" borderId="23" xfId="0" applyFont="1" applyBorder="1" applyAlignment="1">
      <alignment horizontal="center" vertical="center" wrapText="1"/>
    </xf>
    <xf numFmtId="14" fontId="4" fillId="0" borderId="0" xfId="0" applyNumberFormat="1" applyFont="1" applyBorder="1" applyAlignment="1" applyProtection="1">
      <alignment horizontal="center" vertical="center" wrapText="1"/>
    </xf>
    <xf numFmtId="0" fontId="2" fillId="6" borderId="3" xfId="0" applyFont="1" applyFill="1" applyBorder="1" applyAlignment="1">
      <alignment horizontal="center" vertical="center"/>
    </xf>
    <xf numFmtId="14" fontId="4" fillId="0" borderId="0" xfId="0" applyNumberFormat="1" applyFont="1" applyFill="1" applyAlignment="1">
      <alignment horizontal="center" vertical="center"/>
    </xf>
    <xf numFmtId="0" fontId="0"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8" xfId="0" applyFont="1" applyBorder="1" applyAlignment="1">
      <alignment horizontal="center" vertical="center" wrapText="1"/>
    </xf>
    <xf numFmtId="0" fontId="0" fillId="0" borderId="8" xfId="0" applyFont="1" applyBorder="1" applyAlignment="1">
      <alignment horizontal="center" vertical="center" wrapText="1"/>
    </xf>
    <xf numFmtId="14" fontId="3" fillId="4" borderId="4" xfId="0" applyNumberFormat="1" applyFont="1" applyFill="1" applyBorder="1" applyAlignment="1">
      <alignment horizontal="center" vertical="center" wrapText="1"/>
    </xf>
    <xf numFmtId="14" fontId="0" fillId="0" borderId="0" xfId="0" applyNumberFormat="1"/>
    <xf numFmtId="0" fontId="0" fillId="0" borderId="0" xfId="0" applyAlignment="1">
      <alignment vertical="top" wrapText="1"/>
    </xf>
    <xf numFmtId="0" fontId="0" fillId="0" borderId="32" xfId="0" applyFont="1" applyBorder="1" applyAlignment="1">
      <alignment horizontal="center" vertical="center" wrapText="1"/>
    </xf>
    <xf numFmtId="0" fontId="0" fillId="5" borderId="32" xfId="0" applyFont="1" applyFill="1" applyBorder="1" applyAlignment="1">
      <alignment horizontal="center" vertical="center" wrapText="1"/>
    </xf>
    <xf numFmtId="0" fontId="0" fillId="0" borderId="32"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0" xfId="0" applyAlignment="1">
      <alignment horizontal="left" vertical="center" wrapText="1"/>
    </xf>
    <xf numFmtId="14" fontId="4" fillId="0" borderId="0" xfId="0" quotePrefix="1" applyNumberFormat="1" applyFont="1" applyBorder="1" applyAlignment="1">
      <alignment horizontal="center" vertical="center" wrapText="1"/>
    </xf>
    <xf numFmtId="14" fontId="4" fillId="0" borderId="0" xfId="0" applyNumberFormat="1" applyFont="1" applyFill="1" applyAlignment="1">
      <alignment horizontal="center" vertical="center" wrapText="1"/>
    </xf>
    <xf numFmtId="0" fontId="0" fillId="7" borderId="32" xfId="0" applyFont="1" applyFill="1" applyBorder="1" applyAlignment="1">
      <alignment horizontal="center" vertical="center" wrapText="1"/>
    </xf>
    <xf numFmtId="14" fontId="0" fillId="0" borderId="0" xfId="0" applyNumberFormat="1" applyBorder="1" applyAlignment="1">
      <alignment horizontal="center" vertical="center" wrapText="1"/>
    </xf>
    <xf numFmtId="1" fontId="1" fillId="0" borderId="9" xfId="0" applyNumberFormat="1" applyFont="1" applyBorder="1" applyAlignment="1">
      <alignment horizontal="center" vertical="center" wrapText="1"/>
    </xf>
    <xf numFmtId="1" fontId="0" fillId="0" borderId="9" xfId="0" applyNumberFormat="1" applyFont="1" applyBorder="1" applyAlignment="1">
      <alignment horizontal="center" vertical="center" wrapText="1"/>
    </xf>
    <xf numFmtId="0" fontId="0" fillId="0" borderId="0" xfId="0" applyAlignment="1">
      <alignment horizontal="center" vertical="center"/>
    </xf>
    <xf numFmtId="0" fontId="2" fillId="6" borderId="3" xfId="0" applyFont="1" applyFill="1" applyBorder="1" applyAlignment="1">
      <alignment horizontal="center" vertical="top"/>
    </xf>
    <xf numFmtId="0" fontId="0" fillId="0" borderId="0" xfId="0" applyAlignment="1">
      <alignment horizontal="center" vertical="top"/>
    </xf>
    <xf numFmtId="14" fontId="0" fillId="0" borderId="0" xfId="0" applyNumberFormat="1" applyAlignment="1">
      <alignment horizontal="center" vertical="top"/>
    </xf>
    <xf numFmtId="0" fontId="14" fillId="0" borderId="0" xfId="0" applyFont="1" applyBorder="1" applyAlignment="1">
      <alignment textRotation="90" wrapText="1"/>
    </xf>
    <xf numFmtId="0" fontId="3" fillId="4" borderId="35" xfId="0" applyFont="1" applyFill="1" applyBorder="1" applyAlignment="1">
      <alignment horizontal="center" vertical="center" wrapText="1"/>
    </xf>
    <xf numFmtId="0" fontId="3" fillId="4" borderId="36" xfId="0" applyFont="1" applyFill="1" applyBorder="1" applyAlignment="1">
      <alignment horizontal="center" vertical="center" wrapText="1"/>
    </xf>
    <xf numFmtId="0" fontId="2" fillId="4" borderId="35" xfId="0" applyFont="1" applyFill="1" applyBorder="1" applyAlignment="1">
      <alignment horizontal="center" vertical="center" wrapText="1"/>
    </xf>
    <xf numFmtId="0" fontId="2" fillId="4" borderId="16" xfId="0" applyFont="1" applyFill="1" applyBorder="1" applyAlignment="1">
      <alignment horizontal="center" vertical="center" wrapText="1"/>
    </xf>
    <xf numFmtId="0" fontId="7" fillId="4" borderId="16" xfId="0" applyFont="1" applyFill="1" applyBorder="1" applyAlignment="1">
      <alignment horizontal="center" vertical="center" wrapText="1"/>
    </xf>
    <xf numFmtId="0" fontId="7" fillId="4" borderId="21" xfId="0" applyFont="1" applyFill="1" applyBorder="1" applyAlignment="1">
      <alignment horizontal="center" vertical="center" wrapText="1"/>
    </xf>
    <xf numFmtId="0" fontId="7" fillId="4" borderId="37" xfId="0" applyFont="1" applyFill="1" applyBorder="1" applyAlignment="1">
      <alignment horizontal="center" vertical="center" wrapText="1"/>
    </xf>
    <xf numFmtId="0" fontId="7" fillId="4" borderId="36" xfId="0" applyFont="1" applyFill="1" applyBorder="1" applyAlignment="1">
      <alignment horizontal="center" vertical="center" wrapText="1"/>
    </xf>
    <xf numFmtId="0" fontId="3" fillId="4" borderId="38" xfId="0" applyFont="1" applyFill="1" applyBorder="1" applyAlignment="1">
      <alignment horizontal="center" vertical="center" wrapText="1"/>
    </xf>
    <xf numFmtId="0" fontId="7" fillId="3" borderId="45" xfId="0" applyFont="1" applyFill="1" applyBorder="1" applyAlignment="1">
      <alignment horizontal="center" vertical="center" wrapText="1"/>
    </xf>
    <xf numFmtId="0" fontId="9" fillId="3" borderId="39" xfId="0" applyFont="1" applyFill="1" applyBorder="1" applyAlignment="1">
      <alignment vertical="center" wrapText="1"/>
    </xf>
    <xf numFmtId="0" fontId="0" fillId="0" borderId="31" xfId="0" applyFont="1" applyBorder="1" applyAlignment="1">
      <alignment horizontal="center" vertical="center" wrapText="1"/>
    </xf>
    <xf numFmtId="0" fontId="0" fillId="0" borderId="7" xfId="0" applyFont="1" applyFill="1" applyBorder="1" applyAlignment="1">
      <alignment horizontal="center" vertical="center" wrapText="1"/>
    </xf>
    <xf numFmtId="0" fontId="0" fillId="0" borderId="0" xfId="0" applyAlignment="1">
      <alignment vertical="center" wrapText="1"/>
    </xf>
    <xf numFmtId="0" fontId="3" fillId="4" borderId="39"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2" borderId="14" xfId="0" applyFont="1" applyFill="1" applyBorder="1" applyAlignment="1">
      <alignment horizontal="center" vertical="center" wrapText="1"/>
    </xf>
    <xf numFmtId="0" fontId="4" fillId="0" borderId="14" xfId="0" applyFont="1" applyBorder="1" applyAlignment="1">
      <alignment horizontal="center" vertical="center" wrapText="1"/>
    </xf>
    <xf numFmtId="0" fontId="0" fillId="0" borderId="0" xfId="0" applyBorder="1" applyAlignment="1">
      <alignment wrapText="1"/>
    </xf>
    <xf numFmtId="1" fontId="0" fillId="0" borderId="33" xfId="0" applyNumberFormat="1" applyFont="1" applyBorder="1" applyAlignment="1">
      <alignment horizontal="center" vertical="center" wrapText="1"/>
    </xf>
    <xf numFmtId="0" fontId="0" fillId="5" borderId="46" xfId="0" applyFont="1" applyFill="1" applyBorder="1" applyAlignment="1">
      <alignment horizontal="center" vertical="center" wrapText="1"/>
    </xf>
    <xf numFmtId="0" fontId="0" fillId="5" borderId="7" xfId="0" applyFont="1" applyFill="1" applyBorder="1" applyAlignment="1">
      <alignment horizontal="center" vertical="center" wrapText="1"/>
    </xf>
    <xf numFmtId="0" fontId="4" fillId="0" borderId="7" xfId="0" applyNumberFormat="1" applyFont="1" applyBorder="1" applyAlignment="1">
      <alignment horizontal="center" vertical="center" wrapText="1"/>
    </xf>
    <xf numFmtId="14" fontId="0" fillId="0" borderId="0" xfId="0" quotePrefix="1" applyNumberFormat="1" applyFont="1" applyBorder="1" applyAlignment="1">
      <alignment horizontal="center" vertical="center" wrapText="1"/>
    </xf>
    <xf numFmtId="0" fontId="0" fillId="0" borderId="46" xfId="0" applyFont="1" applyBorder="1" applyAlignment="1">
      <alignment horizontal="center" vertical="center" wrapText="1"/>
    </xf>
    <xf numFmtId="0" fontId="4" fillId="0" borderId="0" xfId="0" applyNumberFormat="1" applyFont="1" applyBorder="1" applyAlignment="1">
      <alignment horizontal="center" vertical="center" wrapText="1"/>
    </xf>
    <xf numFmtId="0" fontId="0" fillId="0" borderId="46" xfId="0" applyFont="1" applyFill="1" applyBorder="1" applyAlignment="1">
      <alignment horizontal="center" vertical="center" wrapText="1"/>
    </xf>
    <xf numFmtId="14" fontId="0" fillId="0" borderId="0" xfId="0" applyNumberFormat="1" applyFont="1" applyFill="1" applyBorder="1" applyAlignment="1">
      <alignment horizontal="center" vertical="center" wrapText="1"/>
    </xf>
    <xf numFmtId="0" fontId="0" fillId="0" borderId="48"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15" xfId="0" applyFont="1" applyBorder="1" applyAlignment="1">
      <alignment horizontal="left" vertical="center" wrapText="1"/>
    </xf>
    <xf numFmtId="0" fontId="0" fillId="0" borderId="15" xfId="0" applyFont="1" applyFill="1" applyBorder="1" applyAlignment="1">
      <alignment horizontal="center" vertical="center" wrapText="1"/>
    </xf>
    <xf numFmtId="0" fontId="0" fillId="0" borderId="15" xfId="0" quotePrefix="1" applyFont="1" applyBorder="1" applyAlignment="1">
      <alignment horizontal="center" vertical="center" wrapText="1"/>
    </xf>
    <xf numFmtId="0" fontId="4" fillId="0" borderId="14" xfId="0" applyFont="1" applyFill="1" applyBorder="1" applyAlignment="1">
      <alignment horizontal="center" vertical="center" wrapText="1"/>
    </xf>
    <xf numFmtId="0" fontId="0" fillId="0" borderId="39" xfId="0" applyFont="1" applyBorder="1" applyAlignment="1">
      <alignment horizontal="center" vertical="center" wrapText="1"/>
    </xf>
    <xf numFmtId="20" fontId="0" fillId="0" borderId="0" xfId="0" applyNumberFormat="1"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9" xfId="0" applyFont="1" applyBorder="1" applyAlignment="1">
      <alignment horizontal="center" vertical="center" wrapText="1"/>
    </xf>
    <xf numFmtId="14" fontId="0" fillId="0" borderId="3" xfId="0" applyNumberFormat="1" applyFont="1" applyBorder="1" applyAlignment="1">
      <alignment horizontal="center" vertical="center" wrapText="1"/>
    </xf>
    <xf numFmtId="14" fontId="4" fillId="0" borderId="41" xfId="0" applyNumberFormat="1" applyFont="1" applyBorder="1" applyAlignment="1">
      <alignment horizontal="center" vertical="center" wrapText="1"/>
    </xf>
    <xf numFmtId="0" fontId="11" fillId="0" borderId="0" xfId="0" applyFont="1" applyAlignment="1">
      <alignment vertical="top" wrapText="1"/>
    </xf>
    <xf numFmtId="49" fontId="4" fillId="0" borderId="15" xfId="0" applyNumberFormat="1" applyFont="1" applyBorder="1" applyAlignment="1">
      <alignment horizontal="left" vertical="center" wrapText="1"/>
    </xf>
    <xf numFmtId="49" fontId="4" fillId="0" borderId="25" xfId="0" applyNumberFormat="1" applyFont="1" applyBorder="1" applyAlignment="1">
      <alignment horizontal="left" vertical="center" wrapText="1"/>
    </xf>
    <xf numFmtId="49" fontId="4" fillId="0" borderId="25" xfId="0" quotePrefix="1" applyNumberFormat="1" applyFont="1" applyBorder="1" applyAlignment="1">
      <alignment horizontal="left" vertical="center" wrapText="1"/>
    </xf>
    <xf numFmtId="49" fontId="4" fillId="0" borderId="25" xfId="0" applyNumberFormat="1" applyFont="1" applyBorder="1" applyAlignment="1">
      <alignment horizontal="center" vertical="center" wrapText="1"/>
    </xf>
    <xf numFmtId="49" fontId="4" fillId="0" borderId="15" xfId="0" quotePrefix="1" applyNumberFormat="1" applyFont="1" applyFill="1" applyBorder="1" applyAlignment="1">
      <alignment horizontal="left" vertical="center" wrapText="1"/>
    </xf>
    <xf numFmtId="49" fontId="4" fillId="0" borderId="15" xfId="0" quotePrefix="1" applyNumberFormat="1" applyFont="1" applyBorder="1" applyAlignment="1">
      <alignment horizontal="left" vertical="center" wrapText="1"/>
    </xf>
    <xf numFmtId="49" fontId="4" fillId="0" borderId="15" xfId="0" applyNumberFormat="1" applyFont="1" applyFill="1" applyBorder="1" applyAlignment="1">
      <alignment horizontal="left" vertical="center" wrapText="1"/>
    </xf>
    <xf numFmtId="49" fontId="4" fillId="0" borderId="25" xfId="0" quotePrefix="1" applyNumberFormat="1" applyFont="1" applyFill="1" applyBorder="1" applyAlignment="1">
      <alignment horizontal="left" vertical="center" wrapText="1"/>
    </xf>
    <xf numFmtId="0" fontId="2" fillId="0" borderId="0" xfId="0" applyFont="1" applyBorder="1" applyAlignment="1">
      <alignment wrapText="1"/>
    </xf>
    <xf numFmtId="1" fontId="0" fillId="0" borderId="8" xfId="0" applyNumberFormat="1" applyFont="1" applyBorder="1" applyAlignment="1">
      <alignment horizontal="center" vertical="center" wrapText="1"/>
    </xf>
    <xf numFmtId="0" fontId="4" fillId="0" borderId="12" xfId="0" applyFont="1" applyFill="1" applyBorder="1" applyAlignment="1">
      <alignment horizontal="center" vertical="center" wrapText="1"/>
    </xf>
    <xf numFmtId="0" fontId="4" fillId="0" borderId="23" xfId="0" applyFont="1" applyFill="1" applyBorder="1" applyAlignment="1">
      <alignment horizontal="center" vertical="center" wrapText="1"/>
    </xf>
    <xf numFmtId="49" fontId="13" fillId="0" borderId="25" xfId="0" applyNumberFormat="1" applyFont="1" applyBorder="1" applyAlignment="1">
      <alignment horizontal="left" vertical="center" wrapText="1"/>
    </xf>
    <xf numFmtId="0" fontId="4" fillId="0" borderId="40" xfId="0" applyFont="1" applyBorder="1" applyAlignment="1">
      <alignment horizontal="center" vertical="center" wrapText="1"/>
    </xf>
    <xf numFmtId="0" fontId="4" fillId="0" borderId="41" xfId="0" applyFont="1" applyBorder="1" applyAlignment="1">
      <alignment horizontal="center" vertical="center" wrapText="1"/>
    </xf>
    <xf numFmtId="14" fontId="4" fillId="0" borderId="41" xfId="0" applyNumberFormat="1" applyFont="1" applyFill="1" applyBorder="1" applyAlignment="1">
      <alignment horizontal="center" vertical="center" wrapText="1"/>
    </xf>
    <xf numFmtId="0" fontId="4" fillId="0" borderId="47" xfId="0" applyNumberFormat="1" applyFont="1" applyBorder="1" applyAlignment="1">
      <alignment horizontal="center" vertical="center" wrapText="1"/>
    </xf>
    <xf numFmtId="0" fontId="0" fillId="0" borderId="25" xfId="0" applyFont="1" applyBorder="1" applyAlignment="1">
      <alignment horizontal="center" vertical="center" wrapText="1"/>
    </xf>
    <xf numFmtId="0" fontId="0" fillId="5" borderId="12" xfId="0" applyFont="1" applyFill="1" applyBorder="1" applyAlignment="1">
      <alignment horizontal="center" vertical="center" wrapText="1"/>
    </xf>
    <xf numFmtId="0" fontId="0" fillId="5" borderId="3"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4" fillId="0" borderId="37" xfId="0" applyFont="1" applyBorder="1" applyAlignment="1">
      <alignment horizontal="center" vertical="center" wrapText="1"/>
    </xf>
    <xf numFmtId="0" fontId="4" fillId="0" borderId="45" xfId="0" applyFont="1" applyBorder="1" applyAlignment="1">
      <alignment horizontal="center" vertical="center" wrapText="1"/>
    </xf>
    <xf numFmtId="14" fontId="4" fillId="0" borderId="45" xfId="0" applyNumberFormat="1" applyFont="1" applyBorder="1" applyAlignment="1">
      <alignment horizontal="center" vertical="center" wrapText="1"/>
    </xf>
    <xf numFmtId="14" fontId="4" fillId="0" borderId="45" xfId="0" applyNumberFormat="1" applyFont="1" applyFill="1" applyBorder="1" applyAlignment="1">
      <alignment horizontal="center" vertical="center" wrapText="1"/>
    </xf>
    <xf numFmtId="0" fontId="4" fillId="0" borderId="0" xfId="0" applyNumberFormat="1" applyFont="1" applyFill="1" applyBorder="1" applyAlignment="1">
      <alignment horizontal="center" vertical="center" wrapText="1"/>
    </xf>
    <xf numFmtId="0" fontId="4" fillId="0" borderId="45" xfId="0" applyNumberFormat="1" applyFont="1" applyBorder="1" applyAlignment="1">
      <alignment horizontal="center" vertical="center" wrapText="1"/>
    </xf>
    <xf numFmtId="0" fontId="0" fillId="0" borderId="0" xfId="0" applyAlignment="1">
      <alignment horizontal="center" vertical="top"/>
    </xf>
    <xf numFmtId="14" fontId="0" fillId="0" borderId="0" xfId="0" applyNumberFormat="1" applyAlignment="1">
      <alignment horizontal="center" vertical="top"/>
    </xf>
    <xf numFmtId="0" fontId="0" fillId="0" borderId="0" xfId="0" applyAlignment="1">
      <alignment horizontal="left" vertical="top" wrapText="1"/>
    </xf>
    <xf numFmtId="0" fontId="1" fillId="2" borderId="0" xfId="0" applyFont="1" applyFill="1" applyAlignment="1">
      <alignment horizontal="center" vertical="center" wrapText="1"/>
    </xf>
    <xf numFmtId="0" fontId="7" fillId="4" borderId="18" xfId="0" applyFont="1" applyFill="1" applyBorder="1" applyAlignment="1">
      <alignment horizontal="center" vertical="center" wrapText="1"/>
    </xf>
    <xf numFmtId="0" fontId="2" fillId="4" borderId="17" xfId="0" applyFont="1" applyFill="1" applyBorder="1" applyAlignment="1">
      <alignment horizontal="center" vertical="center" wrapText="1"/>
    </xf>
    <xf numFmtId="0" fontId="2" fillId="4" borderId="18" xfId="0" applyFont="1" applyFill="1" applyBorder="1" applyAlignment="1">
      <alignment horizontal="center" vertical="center" wrapText="1"/>
    </xf>
    <xf numFmtId="0" fontId="14" fillId="0" borderId="0" xfId="0" applyFont="1" applyBorder="1" applyAlignment="1">
      <alignment horizontal="right" textRotation="90" wrapText="1"/>
    </xf>
    <xf numFmtId="0" fontId="14" fillId="0" borderId="45" xfId="0" applyFont="1" applyBorder="1" applyAlignment="1">
      <alignment horizontal="right" textRotation="90" wrapText="1"/>
    </xf>
    <xf numFmtId="0" fontId="18" fillId="0" borderId="0" xfId="0" applyFont="1" applyBorder="1" applyAlignment="1">
      <alignment horizontal="center" vertical="center" wrapText="1"/>
    </xf>
    <xf numFmtId="0" fontId="11" fillId="0" borderId="0" xfId="0" applyFont="1" applyAlignment="1">
      <alignment horizontal="left" vertical="top" wrapText="1"/>
    </xf>
    <xf numFmtId="0" fontId="12" fillId="0" borderId="0" xfId="0" applyFont="1" applyAlignment="1">
      <alignment horizontal="left" vertical="center" wrapText="1"/>
    </xf>
    <xf numFmtId="0" fontId="9" fillId="3" borderId="40" xfId="0" applyFont="1" applyFill="1" applyBorder="1" applyAlignment="1">
      <alignment horizontal="center" vertical="center" wrapText="1"/>
    </xf>
    <xf numFmtId="0" fontId="9" fillId="3" borderId="41" xfId="0" applyFont="1" applyFill="1" applyBorder="1" applyAlignment="1">
      <alignment horizontal="center" vertical="center" wrapText="1"/>
    </xf>
    <xf numFmtId="0" fontId="9" fillId="3" borderId="48" xfId="0" applyFont="1" applyFill="1" applyBorder="1" applyAlignment="1">
      <alignment horizontal="center" vertical="center" wrapText="1"/>
    </xf>
    <xf numFmtId="0" fontId="9" fillId="3" borderId="14" xfId="0" applyFont="1" applyFill="1" applyBorder="1" applyAlignment="1">
      <alignment horizontal="center" vertical="center" wrapText="1"/>
    </xf>
    <xf numFmtId="0" fontId="9" fillId="3" borderId="0" xfId="0" applyFont="1" applyFill="1" applyBorder="1" applyAlignment="1">
      <alignment horizontal="center" vertical="center" wrapText="1"/>
    </xf>
    <xf numFmtId="0" fontId="9" fillId="3" borderId="15" xfId="0" applyFont="1" applyFill="1" applyBorder="1" applyAlignment="1">
      <alignment horizontal="center" vertical="center" wrapText="1"/>
    </xf>
    <xf numFmtId="0" fontId="9" fillId="3" borderId="37" xfId="0" applyFont="1" applyFill="1" applyBorder="1" applyAlignment="1">
      <alignment horizontal="center" vertical="center" wrapText="1"/>
    </xf>
    <xf numFmtId="0" fontId="9" fillId="3" borderId="45" xfId="0" applyFont="1" applyFill="1" applyBorder="1" applyAlignment="1">
      <alignment horizontal="center" vertical="center" wrapText="1"/>
    </xf>
    <xf numFmtId="0" fontId="2" fillId="0" borderId="0" xfId="0" applyFont="1" applyBorder="1" applyAlignment="1">
      <alignment horizontal="center" wrapText="1"/>
    </xf>
    <xf numFmtId="0" fontId="3" fillId="4" borderId="12"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3" fillId="4" borderId="13" xfId="0" applyFont="1" applyFill="1" applyBorder="1" applyAlignment="1">
      <alignment horizontal="center" vertical="center" wrapText="1"/>
    </xf>
    <xf numFmtId="0" fontId="3" fillId="4" borderId="17" xfId="0" applyFont="1" applyFill="1" applyBorder="1" applyAlignment="1">
      <alignment horizontal="center" vertical="center" wrapText="1"/>
    </xf>
    <xf numFmtId="0" fontId="3" fillId="4" borderId="18" xfId="0" applyFont="1" applyFill="1" applyBorder="1" applyAlignment="1">
      <alignment horizontal="center" vertical="center" wrapText="1"/>
    </xf>
    <xf numFmtId="0" fontId="3" fillId="4" borderId="19" xfId="0" applyFont="1" applyFill="1" applyBorder="1" applyAlignment="1">
      <alignment horizontal="center" vertical="center" wrapText="1"/>
    </xf>
    <xf numFmtId="0" fontId="3" fillId="4" borderId="27" xfId="0" applyFont="1" applyFill="1" applyBorder="1" applyAlignment="1">
      <alignment horizontal="center" vertical="center" wrapText="1"/>
    </xf>
    <xf numFmtId="0" fontId="3" fillId="4" borderId="5" xfId="0" applyFont="1" applyFill="1" applyBorder="1" applyAlignment="1">
      <alignment horizontal="center" vertical="center" wrapText="1"/>
    </xf>
    <xf numFmtId="0" fontId="3" fillId="4" borderId="28" xfId="0" applyFont="1" applyFill="1" applyBorder="1" applyAlignment="1">
      <alignment horizontal="center" vertical="center" wrapText="1"/>
    </xf>
    <xf numFmtId="0" fontId="3" fillId="4" borderId="37" xfId="0" applyFont="1" applyFill="1" applyBorder="1" applyAlignment="1">
      <alignment horizontal="center" vertical="center" wrapText="1"/>
    </xf>
    <xf numFmtId="0" fontId="3" fillId="4" borderId="45" xfId="0" applyFont="1" applyFill="1" applyBorder="1" applyAlignment="1">
      <alignment horizontal="center" vertical="center" wrapText="1"/>
    </xf>
    <xf numFmtId="0" fontId="3" fillId="4" borderId="39" xfId="0" applyFont="1" applyFill="1" applyBorder="1" applyAlignment="1">
      <alignment horizontal="center" vertical="center" wrapText="1"/>
    </xf>
    <xf numFmtId="0" fontId="0" fillId="0" borderId="0" xfId="0" applyBorder="1" applyAlignment="1">
      <alignment horizontal="left" vertical="center" wrapText="1"/>
    </xf>
    <xf numFmtId="0" fontId="9" fillId="3" borderId="42" xfId="0" applyFont="1" applyFill="1" applyBorder="1" applyAlignment="1">
      <alignment horizontal="center" vertical="center" wrapText="1"/>
    </xf>
    <xf numFmtId="0" fontId="9" fillId="3" borderId="34" xfId="0" applyFont="1" applyFill="1" applyBorder="1" applyAlignment="1">
      <alignment horizontal="center" vertical="center" wrapText="1"/>
    </xf>
    <xf numFmtId="0" fontId="9" fillId="3" borderId="43" xfId="0" applyFont="1" applyFill="1" applyBorder="1" applyAlignment="1">
      <alignment horizontal="center" vertical="center" wrapText="1"/>
    </xf>
    <xf numFmtId="0" fontId="9" fillId="3" borderId="44" xfId="0" applyFont="1" applyFill="1" applyBorder="1" applyAlignment="1">
      <alignment horizontal="center" vertical="center" wrapText="1"/>
    </xf>
    <xf numFmtId="0" fontId="9" fillId="3" borderId="12" xfId="0" applyFont="1" applyFill="1" applyBorder="1" applyAlignment="1">
      <alignment horizontal="center" vertical="center" wrapText="1"/>
    </xf>
    <xf numFmtId="0" fontId="9" fillId="3" borderId="3" xfId="0" applyFont="1" applyFill="1" applyBorder="1" applyAlignment="1">
      <alignment horizontal="center" vertical="center" wrapText="1"/>
    </xf>
    <xf numFmtId="0" fontId="9" fillId="3" borderId="8" xfId="0" applyFont="1" applyFill="1" applyBorder="1" applyAlignment="1">
      <alignment horizontal="center" vertical="center" wrapText="1"/>
    </xf>
    <xf numFmtId="0" fontId="9" fillId="3" borderId="24" xfId="0" applyFont="1" applyFill="1" applyBorder="1" applyAlignment="1">
      <alignment horizontal="center" vertical="center" wrapText="1"/>
    </xf>
    <xf numFmtId="0" fontId="3" fillId="4" borderId="22"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6" fillId="3" borderId="9"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6" fillId="3" borderId="10"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5" fillId="3" borderId="9" xfId="0" applyFont="1" applyFill="1" applyBorder="1" applyAlignment="1">
      <alignment horizontal="center" vertical="center" wrapText="1"/>
    </xf>
    <xf numFmtId="0" fontId="5" fillId="3" borderId="0"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5" fillId="3" borderId="10"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8" xfId="0" applyFont="1" applyFill="1" applyBorder="1" applyAlignment="1">
      <alignment horizontal="center" vertical="center"/>
    </xf>
    <xf numFmtId="0" fontId="5" fillId="3" borderId="5" xfId="0" applyFont="1" applyFill="1" applyBorder="1" applyAlignment="1">
      <alignment horizontal="center" vertical="center"/>
    </xf>
    <xf numFmtId="0" fontId="5" fillId="3" borderId="9" xfId="0" applyFont="1" applyFill="1" applyBorder="1" applyAlignment="1">
      <alignment horizontal="center" vertical="center"/>
    </xf>
    <xf numFmtId="0" fontId="5" fillId="3" borderId="0" xfId="0" applyFont="1" applyFill="1" applyBorder="1" applyAlignment="1">
      <alignment horizontal="center" vertical="center"/>
    </xf>
    <xf numFmtId="0" fontId="5" fillId="3" borderId="10" xfId="0" applyFont="1" applyFill="1" applyBorder="1" applyAlignment="1">
      <alignment horizontal="center" vertical="center"/>
    </xf>
    <xf numFmtId="0" fontId="5" fillId="3" borderId="1" xfId="0" applyFont="1" applyFill="1" applyBorder="1" applyAlignment="1">
      <alignment horizontal="center" vertical="center"/>
    </xf>
    <xf numFmtId="0" fontId="0" fillId="0" borderId="0" xfId="0" applyBorder="1" applyAlignment="1">
      <alignment horizontal="center" vertical="center"/>
    </xf>
    <xf numFmtId="0" fontId="14" fillId="0" borderId="0" xfId="0" applyFont="1" applyBorder="1" applyAlignment="1">
      <alignment horizontal="right" vertical="top" textRotation="90"/>
    </xf>
    <xf numFmtId="0" fontId="14" fillId="0" borderId="1" xfId="0" applyFont="1" applyBorder="1" applyAlignment="1">
      <alignment horizontal="right" vertical="top" textRotation="90"/>
    </xf>
    <xf numFmtId="0" fontId="11" fillId="0" borderId="0" xfId="0" applyFont="1" applyAlignment="1">
      <alignment horizontal="center" vertical="top" wrapText="1"/>
    </xf>
    <xf numFmtId="0" fontId="11" fillId="0" borderId="0" xfId="0" applyFont="1" applyAlignment="1">
      <alignment vertical="top" wrapText="1"/>
    </xf>
    <xf numFmtId="0" fontId="2" fillId="0" borderId="0" xfId="0" applyFont="1" applyBorder="1" applyAlignment="1">
      <alignment horizontal="center"/>
    </xf>
    <xf numFmtId="16" fontId="0" fillId="0" borderId="0" xfId="0" applyNumberFormat="1" applyAlignment="1">
      <alignment horizontal="center" vertical="top"/>
    </xf>
  </cellXfs>
  <cellStyles count="1">
    <cellStyle name="Normal" xfId="0" builtinId="0"/>
  </cellStyles>
  <dxfs count="123">
    <dxf>
      <font>
        <color theme="9" tint="0.79998168889431442"/>
      </font>
      <fill>
        <patternFill>
          <bgColor theme="9" tint="0.79998168889431442"/>
        </patternFill>
      </fill>
    </dxf>
    <dxf>
      <font>
        <color theme="4" tint="0.79998168889431442"/>
      </font>
      <fill>
        <patternFill>
          <bgColor theme="4" tint="0.79998168889431442"/>
        </patternFill>
      </fill>
    </dxf>
    <dxf>
      <font>
        <color theme="9" tint="0.79998168889431442"/>
      </font>
      <fill>
        <patternFill>
          <bgColor theme="9" tint="0.79998168889431442"/>
        </patternFill>
      </fill>
    </dxf>
    <dxf>
      <font>
        <color theme="4" tint="0.79998168889431442"/>
      </font>
      <fill>
        <patternFill>
          <bgColor theme="4" tint="0.79998168889431442"/>
        </patternFill>
      </fill>
    </dxf>
    <dxf>
      <font>
        <color theme="9" tint="0.79998168889431442"/>
      </font>
      <fill>
        <patternFill>
          <bgColor theme="9" tint="0.79998168889431442"/>
        </patternFill>
      </fill>
    </dxf>
    <dxf>
      <font>
        <color theme="4" tint="0.79998168889431442"/>
      </font>
      <fill>
        <patternFill>
          <bgColor theme="4" tint="0.79998168889431442"/>
        </patternFill>
      </fill>
    </dxf>
    <dxf>
      <font>
        <color theme="9" tint="0.79998168889431442"/>
      </font>
      <fill>
        <patternFill>
          <bgColor theme="9" tint="0.79998168889431442"/>
        </patternFill>
      </fill>
    </dxf>
    <dxf>
      <font>
        <color theme="4" tint="0.79998168889431442"/>
      </font>
      <fill>
        <patternFill>
          <bgColor theme="4" tint="0.79998168889431442"/>
        </patternFill>
      </fill>
    </dxf>
    <dxf>
      <font>
        <color theme="9" tint="0.79998168889431442"/>
      </font>
      <fill>
        <patternFill>
          <bgColor theme="9" tint="0.79998168889431442"/>
        </patternFill>
      </fill>
    </dxf>
    <dxf>
      <font>
        <color theme="4" tint="0.79998168889431442"/>
      </font>
      <fill>
        <patternFill>
          <bgColor theme="4" tint="0.79998168889431442"/>
        </patternFill>
      </fill>
    </dxf>
    <dxf>
      <font>
        <b/>
        <i val="0"/>
        <color rgb="FF002060"/>
      </font>
      <fill>
        <patternFill>
          <bgColor theme="4" tint="0.39994506668294322"/>
        </patternFill>
      </fill>
    </dxf>
    <dxf>
      <font>
        <b/>
        <i val="0"/>
        <color rgb="FF002060"/>
      </font>
      <fill>
        <patternFill>
          <bgColor theme="4" tint="0.39994506668294322"/>
        </patternFill>
      </fill>
    </dxf>
    <dxf>
      <font>
        <b/>
        <i val="0"/>
        <color rgb="FF002060"/>
      </font>
      <fill>
        <patternFill>
          <bgColor theme="4" tint="0.79998168889431442"/>
        </patternFill>
      </fill>
    </dxf>
    <dxf>
      <font>
        <b/>
        <i val="0"/>
        <color rgb="FFFF0000"/>
      </font>
      <fill>
        <patternFill>
          <bgColor rgb="FFFF9999"/>
        </patternFill>
      </fill>
    </dxf>
    <dxf>
      <font>
        <b/>
        <i val="0"/>
        <color rgb="FFFF0000"/>
      </font>
      <fill>
        <patternFill>
          <bgColor rgb="FFFFC000"/>
        </patternFill>
      </fill>
    </dxf>
    <dxf>
      <font>
        <b/>
        <i val="0"/>
        <color rgb="FFFF0000"/>
      </font>
      <fill>
        <patternFill>
          <bgColor rgb="FFFF9999"/>
        </patternFill>
      </fill>
    </dxf>
    <dxf>
      <font>
        <b/>
        <i val="0"/>
        <color rgb="FFFF0000"/>
      </font>
      <fill>
        <patternFill>
          <bgColor rgb="FFFFC000"/>
        </patternFill>
      </fill>
    </dxf>
    <dxf>
      <font>
        <b/>
        <i val="0"/>
        <color rgb="FFFF0000"/>
      </font>
      <fill>
        <patternFill>
          <bgColor rgb="FFFF9999"/>
        </patternFill>
      </fill>
    </dxf>
    <dxf>
      <font>
        <b/>
        <i val="0"/>
        <color rgb="FFFF0000"/>
      </font>
      <fill>
        <patternFill>
          <bgColor rgb="FFFFC000"/>
        </patternFill>
      </fill>
    </dxf>
    <dxf>
      <font>
        <b/>
        <i val="0"/>
        <color rgb="FFFF0000"/>
      </font>
      <fill>
        <patternFill>
          <bgColor rgb="FFFF9999"/>
        </patternFill>
      </fill>
    </dxf>
    <dxf>
      <font>
        <b/>
        <i val="0"/>
        <color rgb="FFFF0000"/>
      </font>
      <fill>
        <patternFill>
          <bgColor rgb="FFFFC000"/>
        </patternFill>
      </fill>
    </dxf>
    <dxf>
      <font>
        <b/>
        <i val="0"/>
        <color rgb="FFFF0000"/>
      </font>
      <fill>
        <patternFill>
          <bgColor rgb="FFFF9999"/>
        </patternFill>
      </fill>
    </dxf>
    <dxf>
      <font>
        <b/>
        <i val="0"/>
        <color rgb="FFFF0000"/>
      </font>
      <fill>
        <patternFill>
          <bgColor rgb="FFFFC000"/>
        </patternFill>
      </fill>
    </dxf>
    <dxf>
      <font>
        <b/>
        <i val="0"/>
        <color rgb="FFFF0000"/>
      </font>
      <fill>
        <patternFill>
          <bgColor rgb="FFFF9999"/>
        </patternFill>
      </fill>
    </dxf>
    <dxf>
      <font>
        <b/>
        <i val="0"/>
        <color rgb="FFFF0000"/>
      </font>
      <fill>
        <patternFill>
          <bgColor rgb="FFFFC000"/>
        </patternFill>
      </fill>
    </dxf>
    <dxf>
      <font>
        <b/>
        <i val="0"/>
        <color rgb="FF002060"/>
      </font>
      <fill>
        <patternFill>
          <bgColor theme="4" tint="0.39994506668294322"/>
        </patternFill>
      </fill>
    </dxf>
    <dxf>
      <font>
        <b/>
        <i val="0"/>
        <color rgb="FF002060"/>
      </font>
      <fill>
        <patternFill>
          <bgColor theme="4" tint="0.79998168889431442"/>
        </patternFill>
      </fill>
    </dxf>
    <dxf>
      <font>
        <b/>
        <i val="0"/>
        <color rgb="FF002060"/>
      </font>
      <fill>
        <patternFill>
          <bgColor theme="4" tint="0.39994506668294322"/>
        </patternFill>
      </fill>
    </dxf>
    <dxf>
      <font>
        <b/>
        <i val="0"/>
        <color rgb="FF002060"/>
      </font>
      <fill>
        <patternFill>
          <bgColor theme="4" tint="0.79998168889431442"/>
        </patternFill>
      </fill>
    </dxf>
    <dxf>
      <font>
        <b/>
        <i val="0"/>
        <color rgb="FFFF0000"/>
      </font>
      <fill>
        <patternFill>
          <bgColor rgb="FFFF9999"/>
        </patternFill>
      </fill>
    </dxf>
    <dxf>
      <font>
        <b/>
        <i val="0"/>
        <color rgb="FFFF0000"/>
      </font>
      <fill>
        <patternFill>
          <bgColor rgb="FFFFC000"/>
        </patternFill>
      </fill>
    </dxf>
    <dxf>
      <font>
        <b/>
        <i val="0"/>
        <color rgb="FFFF0000"/>
      </font>
      <fill>
        <patternFill>
          <bgColor rgb="FFFF9999"/>
        </patternFill>
      </fill>
    </dxf>
    <dxf>
      <font>
        <b/>
        <i val="0"/>
        <color rgb="FFFF0000"/>
      </font>
      <fill>
        <patternFill>
          <bgColor rgb="FFFFC000"/>
        </patternFill>
      </fill>
    </dxf>
    <dxf>
      <font>
        <b/>
        <i val="0"/>
        <color rgb="FFFF0000"/>
      </font>
      <fill>
        <patternFill>
          <bgColor rgb="FFFF9999"/>
        </patternFill>
      </fill>
    </dxf>
    <dxf>
      <font>
        <b/>
        <i val="0"/>
        <color rgb="FFFF0000"/>
      </font>
      <fill>
        <patternFill>
          <bgColor rgb="FFFFC000"/>
        </patternFill>
      </fill>
    </dxf>
    <dxf>
      <font>
        <b/>
        <i val="0"/>
        <color rgb="FFFF0000"/>
      </font>
      <fill>
        <patternFill>
          <bgColor rgb="FFFF9999"/>
        </patternFill>
      </fill>
    </dxf>
    <dxf>
      <font>
        <b/>
        <i val="0"/>
        <color rgb="FFFF0000"/>
      </font>
      <fill>
        <patternFill>
          <bgColor rgb="FFFFC000"/>
        </patternFill>
      </fill>
    </dxf>
    <dxf>
      <font>
        <b/>
        <i val="0"/>
        <color rgb="FF002060"/>
      </font>
      <fill>
        <patternFill>
          <bgColor theme="4" tint="0.39994506668294322"/>
        </patternFill>
      </fill>
    </dxf>
    <dxf>
      <font>
        <b/>
        <i val="0"/>
        <color rgb="FF002060"/>
      </font>
      <fill>
        <patternFill>
          <bgColor theme="4" tint="0.79998168889431442"/>
        </patternFill>
      </fill>
    </dxf>
    <dxf>
      <font>
        <b/>
        <i val="0"/>
        <color rgb="FF002060"/>
      </font>
      <fill>
        <patternFill>
          <bgColor theme="4" tint="0.39994506668294322"/>
        </patternFill>
      </fill>
    </dxf>
    <dxf>
      <font>
        <b/>
        <i val="0"/>
        <color rgb="FF002060"/>
      </font>
      <fill>
        <patternFill>
          <bgColor theme="4" tint="0.79998168889431442"/>
        </patternFill>
      </fill>
    </dxf>
    <dxf>
      <fill>
        <patternFill>
          <bgColor theme="9" tint="0.79998168889431442"/>
        </patternFill>
      </fill>
    </dxf>
    <dxf>
      <fill>
        <patternFill>
          <bgColor theme="4" tint="0.79998168889431442"/>
        </patternFill>
      </fill>
    </dxf>
    <dxf>
      <font>
        <b/>
        <i val="0"/>
        <color rgb="FF002060"/>
      </font>
      <fill>
        <patternFill>
          <bgColor theme="4" tint="0.39994506668294322"/>
        </patternFill>
      </fill>
    </dxf>
    <dxf>
      <font>
        <b/>
        <i val="0"/>
        <color rgb="FF002060"/>
      </font>
      <fill>
        <patternFill>
          <bgColor theme="4" tint="0.79998168889431442"/>
        </patternFill>
      </fill>
    </dxf>
    <dxf>
      <fill>
        <patternFill>
          <bgColor theme="4" tint="0.79998168889431442"/>
        </patternFill>
      </fill>
    </dxf>
    <dxf>
      <font>
        <b/>
        <i val="0"/>
        <color rgb="FFFF0000"/>
      </font>
      <fill>
        <patternFill>
          <bgColor rgb="FFFF9999"/>
        </patternFill>
      </fill>
    </dxf>
    <dxf>
      <font>
        <b/>
        <i val="0"/>
        <color rgb="FFFF0000"/>
      </font>
      <fill>
        <patternFill>
          <bgColor rgb="FFFFC000"/>
        </patternFill>
      </fill>
    </dxf>
    <dxf>
      <font>
        <b/>
        <i val="0"/>
        <color rgb="FFFF0000"/>
      </font>
      <fill>
        <patternFill>
          <bgColor rgb="FFFF9999"/>
        </patternFill>
      </fill>
    </dxf>
    <dxf>
      <font>
        <b/>
        <i val="0"/>
        <color rgb="FFFF0000"/>
      </font>
      <fill>
        <patternFill>
          <bgColor rgb="FFFFC000"/>
        </patternFill>
      </fill>
    </dxf>
    <dxf>
      <font>
        <b/>
        <i val="0"/>
        <color rgb="FF002060"/>
      </font>
      <fill>
        <patternFill>
          <bgColor theme="4" tint="0.39994506668294322"/>
        </patternFill>
      </fill>
    </dxf>
    <dxf>
      <font>
        <b/>
        <i val="0"/>
        <color rgb="FF002060"/>
      </font>
      <fill>
        <patternFill>
          <bgColor theme="4" tint="0.79998168889431442"/>
        </patternFill>
      </fill>
    </dxf>
    <dxf>
      <font>
        <color theme="9" tint="0.79998168889431442"/>
      </font>
      <fill>
        <patternFill>
          <bgColor theme="9" tint="0.79998168889431442"/>
        </patternFill>
      </fill>
    </dxf>
    <dxf>
      <font>
        <color theme="4" tint="0.79998168889431442"/>
      </font>
      <fill>
        <patternFill>
          <bgColor theme="4" tint="0.79998168889431442"/>
        </patternFill>
      </fill>
    </dxf>
    <dxf>
      <fill>
        <patternFill>
          <bgColor theme="9" tint="0.79998168889431442"/>
        </patternFill>
      </fill>
    </dxf>
    <dxf>
      <fill>
        <patternFill>
          <bgColor theme="4" tint="0.39994506668294322"/>
        </patternFill>
      </fill>
    </dxf>
    <dxf>
      <font>
        <b val="0"/>
        <i val="0"/>
        <strike val="0"/>
        <condense val="0"/>
        <extend val="0"/>
        <outline val="0"/>
        <shadow val="0"/>
        <u val="none"/>
        <vertAlign val="baseline"/>
        <sz val="11"/>
        <color theme="1"/>
        <name val="Calibri"/>
        <family val="2"/>
        <scheme val="minor"/>
      </font>
      <alignment horizontal="center" vertical="center" textRotation="0" wrapText="1" indent="0" justifyLastLine="0" shrinkToFit="0" readingOrder="0"/>
    </dxf>
    <dxf>
      <font>
        <b val="0"/>
        <i val="0"/>
        <strike val="0"/>
        <condense val="0"/>
        <extend val="0"/>
        <outline val="0"/>
        <shadow val="0"/>
        <u val="none"/>
        <vertAlign val="baseline"/>
        <sz val="11"/>
        <color theme="1"/>
        <name val="Calibri"/>
        <family val="2"/>
        <scheme val="minor"/>
      </font>
      <numFmt numFmtId="0" formatCode="General"/>
      <alignment horizontal="center" vertical="center" textRotation="0" wrapText="1" indent="0" justifyLastLine="0" shrinkToFit="0" readingOrder="0"/>
    </dxf>
    <dxf>
      <font>
        <strike val="0"/>
        <outline val="0"/>
        <shadow val="0"/>
        <u val="none"/>
        <vertAlign val="baseline"/>
        <sz val="11"/>
        <name val="Calibri"/>
        <family val="2"/>
        <scheme val="minor"/>
      </font>
      <alignment horizontal="center" vertical="center" textRotation="0" wrapText="0" indent="0" justifyLastLine="0" shrinkToFit="0" readingOrder="0"/>
    </dxf>
    <dxf>
      <font>
        <strike val="0"/>
        <outline val="0"/>
        <shadow val="0"/>
        <u val="none"/>
        <vertAlign val="baseline"/>
        <sz val="11"/>
        <name val="Calibri"/>
        <family val="2"/>
        <scheme val="minor"/>
      </font>
      <numFmt numFmtId="2" formatCode="0.00"/>
    </dxf>
    <dxf>
      <font>
        <strike val="0"/>
        <outline val="0"/>
        <shadow val="0"/>
        <u val="none"/>
        <vertAlign val="baseline"/>
        <sz val="11"/>
        <name val="Calibri"/>
        <family val="2"/>
        <scheme val="minor"/>
      </font>
      <numFmt numFmtId="19" formatCode="dd/mm/yyyy"/>
    </dxf>
    <dxf>
      <font>
        <strike val="0"/>
        <outline val="0"/>
        <shadow val="0"/>
        <u val="none"/>
        <vertAlign val="baseline"/>
        <sz val="11"/>
        <name val="Calibri"/>
        <family val="2"/>
        <scheme val="minor"/>
      </font>
      <numFmt numFmtId="19" formatCode="dd/mm/yyyy"/>
    </dxf>
    <dxf>
      <font>
        <strike val="0"/>
        <outline val="0"/>
        <shadow val="0"/>
        <u val="none"/>
        <vertAlign val="baseline"/>
        <sz val="11"/>
        <name val="Calibri"/>
        <family val="2"/>
        <scheme val="minor"/>
      </font>
      <numFmt numFmtId="19" formatCode="dd/mm/yyyy"/>
    </dxf>
    <dxf>
      <font>
        <strike val="0"/>
        <outline val="0"/>
        <shadow val="0"/>
        <u val="none"/>
        <vertAlign val="baseline"/>
        <sz val="11"/>
        <name val="Calibri"/>
        <family val="2"/>
        <scheme val="minor"/>
      </font>
      <alignment horizontal="center" textRotation="0" wrapText="1" indent="0" justifyLastLine="0" shrinkToFit="0" readingOrder="0"/>
    </dxf>
    <dxf>
      <font>
        <strike val="0"/>
        <outline val="0"/>
        <shadow val="0"/>
        <u val="none"/>
        <vertAlign val="baseline"/>
        <sz val="11"/>
        <name val="Calibri"/>
        <family val="2"/>
        <scheme val="minor"/>
      </font>
      <alignment horizontal="center" textRotation="0" indent="0" justifyLastLine="0" shrinkToFit="0" readingOrder="0"/>
    </dxf>
    <dxf>
      <font>
        <strike val="0"/>
        <outline val="0"/>
        <shadow val="0"/>
        <u val="none"/>
        <vertAlign val="baseline"/>
        <sz val="11"/>
        <name val="Calibri"/>
        <family val="2"/>
        <scheme val="minor"/>
      </font>
    </dxf>
    <dxf>
      <font>
        <strike val="0"/>
        <outline val="0"/>
        <shadow val="0"/>
        <u val="none"/>
        <vertAlign val="baseline"/>
        <sz val="11"/>
        <name val="Calibri"/>
        <family val="2"/>
        <scheme val="minor"/>
      </font>
      <alignment horizontal="center" vertical="center" textRotation="0" wrapText="1" indent="0" justifyLastLine="0" shrinkToFit="0" readingOrder="0"/>
    </dxf>
    <dxf>
      <font>
        <strike val="0"/>
        <outline val="0"/>
        <shadow val="0"/>
        <u val="none"/>
        <vertAlign val="baseline"/>
        <sz val="11"/>
        <name val="Calibri"/>
        <family val="2"/>
        <scheme val="minor"/>
      </font>
      <alignment horizontal="center" vertical="center" textRotation="0" wrapText="1" indent="0" justifyLastLine="0" shrinkToFit="0" readingOrder="0"/>
    </dxf>
    <dxf>
      <font>
        <strike val="0"/>
        <outline val="0"/>
        <shadow val="0"/>
        <u val="none"/>
        <vertAlign val="baseline"/>
        <sz val="11"/>
        <name val="Calibri"/>
        <family val="2"/>
        <scheme val="minor"/>
      </font>
      <alignment horizontal="center" vertical="center" textRotation="0" wrapText="1" indent="0" justifyLastLine="0" shrinkToFit="0" readingOrder="0"/>
    </dxf>
    <dxf>
      <font>
        <strike val="0"/>
        <outline val="0"/>
        <shadow val="0"/>
        <u val="none"/>
        <vertAlign val="baseline"/>
        <sz val="11"/>
        <name val="Calibri"/>
        <family val="2"/>
        <scheme val="minor"/>
      </font>
    </dxf>
    <dxf>
      <font>
        <strike val="0"/>
        <outline val="0"/>
        <shadow val="0"/>
        <u val="none"/>
        <vertAlign val="baseline"/>
        <sz val="11"/>
        <name val="Calibri"/>
        <family val="2"/>
        <scheme val="minor"/>
      </font>
      <alignment horizontal="center" vertical="center" textRotation="0" wrapText="1" indent="0" justifyLastLine="0" shrinkToFit="0" readingOrder="0"/>
    </dxf>
    <dxf>
      <font>
        <strike val="0"/>
        <outline val="0"/>
        <shadow val="0"/>
        <u val="none"/>
        <vertAlign val="baseline"/>
        <sz val="11"/>
        <name val="Calibri"/>
        <family val="2"/>
        <scheme val="minor"/>
      </font>
      <alignment horizontal="center" vertical="center" textRotation="0" wrapText="0" indent="0" justifyLastLine="0" shrinkToFit="0" readingOrder="0"/>
    </dxf>
    <dxf>
      <border outline="0">
        <top style="thin">
          <color rgb="FF000000"/>
        </top>
      </border>
    </dxf>
    <dxf>
      <font>
        <strike val="0"/>
        <outline val="0"/>
        <shadow val="0"/>
        <u val="none"/>
        <vertAlign val="baseline"/>
        <sz val="11"/>
        <name val="Calibri"/>
        <family val="2"/>
        <scheme val="none"/>
      </font>
      <alignment horizontal="center" vertical="center" textRotation="0" wrapText="0" indent="0" justifyLastLine="0" shrinkToFit="0" readingOrder="0"/>
    </dxf>
    <dxf>
      <border outline="0">
        <bottom style="thin">
          <color rgb="FF000000"/>
        </bottom>
      </border>
    </dxf>
    <dxf>
      <font>
        <b val="0"/>
        <i val="0"/>
        <strike val="0"/>
        <condense val="0"/>
        <extend val="0"/>
        <outline val="0"/>
        <shadow val="0"/>
        <u val="none"/>
        <vertAlign val="baseline"/>
        <sz val="11"/>
        <color rgb="FF000000"/>
        <name val="Calibri"/>
        <family val="2"/>
        <scheme val="minor"/>
      </font>
      <fill>
        <patternFill patternType="solid">
          <fgColor indexed="64"/>
          <bgColor rgb="FFF7EFD9"/>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1"/>
        <name val="Calibri"/>
        <family val="2"/>
        <scheme val="minor"/>
      </font>
      <fill>
        <patternFill patternType="none">
          <fgColor indexed="64"/>
          <bgColor indexed="65"/>
        </patternFill>
      </fill>
      <alignment horizontal="center" vertical="center" textRotation="0" wrapText="1" indent="0" justifyLastLine="0" shrinkToFit="0" readingOrder="0"/>
    </dxf>
    <dxf>
      <font>
        <strike val="0"/>
        <outline val="0"/>
        <shadow val="0"/>
        <u val="none"/>
        <vertAlign val="baseline"/>
        <sz val="11"/>
        <name val="Calibri"/>
        <family val="2"/>
        <scheme val="minor"/>
      </font>
      <alignment horizontal="center" vertical="center" textRotation="0" wrapText="1" indent="0" justifyLastLine="0" shrinkToFit="0" readingOrder="0"/>
      <border diagonalUp="0" diagonalDown="0" outline="0">
        <left style="thin">
          <color indexed="64"/>
        </left>
        <right style="thin">
          <color indexed="64"/>
        </right>
      </border>
    </dxf>
    <dxf>
      <font>
        <strike val="0"/>
        <outline val="0"/>
        <shadow val="0"/>
        <u val="none"/>
        <vertAlign val="baseline"/>
        <sz val="11"/>
        <name val="Calibri"/>
        <family val="2"/>
        <scheme val="minor"/>
      </font>
      <alignment horizontal="center" vertical="center" textRotation="0" wrapText="1" indent="0" justifyLastLine="0" shrinkToFit="0" readingOrder="0"/>
      <border diagonalUp="0" diagonalDown="0" outline="0">
        <left/>
        <right style="thin">
          <color indexed="64"/>
        </right>
      </border>
    </dxf>
    <dxf>
      <font>
        <strike val="0"/>
        <outline val="0"/>
        <shadow val="0"/>
        <u val="none"/>
        <vertAlign val="baseline"/>
        <sz val="11"/>
        <name val="Calibri"/>
        <family val="2"/>
        <scheme val="minor"/>
      </font>
      <alignment horizontal="center" vertical="center" textRotation="0" wrapText="1" indent="0" justifyLastLine="0" shrinkToFit="0" readingOrder="0"/>
    </dxf>
    <dxf>
      <font>
        <b val="0"/>
        <i val="0"/>
        <strike val="0"/>
        <condense val="0"/>
        <extend val="0"/>
        <outline val="0"/>
        <shadow val="0"/>
        <u val="none"/>
        <vertAlign val="baseline"/>
        <sz val="11"/>
        <color theme="1"/>
        <name val="Calibri"/>
        <family val="2"/>
        <scheme val="minor"/>
      </font>
      <numFmt numFmtId="0" formatCode="General"/>
      <alignment horizontal="center" vertical="center" textRotation="0" wrapText="1" indent="0" justifyLastLine="0" shrinkToFit="0" readingOrder="0"/>
    </dxf>
    <dxf>
      <font>
        <strike val="0"/>
        <outline val="0"/>
        <shadow val="0"/>
        <u val="none"/>
        <vertAlign val="baseline"/>
        <sz val="11"/>
        <name val="Calibri"/>
        <family val="2"/>
        <scheme val="minor"/>
      </font>
      <alignment horizontal="center" vertical="center" textRotation="0" wrapText="1" indent="0" justifyLastLine="0" shrinkToFit="0" readingOrder="0"/>
    </dxf>
    <dxf>
      <font>
        <strike val="0"/>
        <outline val="0"/>
        <shadow val="0"/>
        <u val="none"/>
        <vertAlign val="baseline"/>
        <sz val="11"/>
        <name val="Calibri"/>
        <family val="2"/>
        <scheme val="minor"/>
      </font>
      <numFmt numFmtId="1" formatCode="0"/>
      <alignment horizontal="center" vertical="center" textRotation="0" wrapText="1" indent="0" justifyLastLine="0" shrinkToFit="0" readingOrder="0"/>
      <border diagonalUp="0" diagonalDown="0">
        <left style="thin">
          <color indexed="64"/>
        </left>
        <right/>
        <top/>
        <bottom/>
      </border>
    </dxf>
    <dxf>
      <font>
        <strike val="0"/>
        <outline val="0"/>
        <shadow val="0"/>
        <u val="none"/>
        <vertAlign val="baseline"/>
        <sz val="11"/>
        <name val="Calibri"/>
        <family val="2"/>
        <scheme val="minor"/>
      </font>
      <numFmt numFmtId="19" formatCode="dd/mm/yyyy"/>
      <alignment horizontal="center" vertical="center" textRotation="0" wrapText="1" indent="0" justifyLastLine="0" shrinkToFit="0" readingOrder="0"/>
    </dxf>
    <dxf>
      <font>
        <strike val="0"/>
        <outline val="0"/>
        <shadow val="0"/>
        <u val="none"/>
        <vertAlign val="baseline"/>
        <sz val="11"/>
        <name val="Calibri"/>
        <family val="2"/>
        <scheme val="minor"/>
      </font>
      <numFmt numFmtId="19" formatCode="dd/mm/yyyy"/>
      <alignment horizontal="center" vertical="center" textRotation="0" wrapText="1" indent="0" justifyLastLine="0" shrinkToFit="0" readingOrder="0"/>
    </dxf>
    <dxf>
      <font>
        <strike val="0"/>
        <outline val="0"/>
        <shadow val="0"/>
        <u val="none"/>
        <vertAlign val="baseline"/>
        <sz val="11"/>
        <name val="Calibri"/>
        <family val="2"/>
        <scheme val="minor"/>
      </font>
      <numFmt numFmtId="19" formatCode="dd/mm/yyyy"/>
      <alignment horizontal="center" vertical="center" textRotation="0" wrapText="1" indent="0" justifyLastLine="0" shrinkToFit="0" readingOrder="0"/>
    </dxf>
    <dxf>
      <font>
        <strike val="0"/>
        <outline val="0"/>
        <shadow val="0"/>
        <u val="none"/>
        <vertAlign val="baseline"/>
        <sz val="11"/>
        <name val="Calibri"/>
        <family val="2"/>
        <scheme val="minor"/>
      </font>
      <alignment wrapText="1" indent="0" justifyLastLine="0" shrinkToFit="0" readingOrder="0"/>
    </dxf>
    <dxf>
      <font>
        <strike val="0"/>
        <outline val="0"/>
        <shadow val="0"/>
        <u val="none"/>
        <vertAlign val="baseline"/>
        <sz val="11"/>
        <name val="Calibri"/>
        <family val="2"/>
        <scheme val="minor"/>
      </font>
      <alignment horizontal="center" vertical="center" textRotation="0" wrapText="1" indent="0" justifyLastLine="0" shrinkToFit="0" readingOrder="0"/>
    </dxf>
    <dxf>
      <font>
        <strike val="0"/>
        <outline val="0"/>
        <shadow val="0"/>
        <u val="none"/>
        <vertAlign val="baseline"/>
        <sz val="11"/>
        <name val="Calibri"/>
        <family val="2"/>
        <scheme val="minor"/>
      </font>
      <alignment wrapText="1" indent="0" justifyLastLine="0" shrinkToFit="0" readingOrder="0"/>
      <border diagonalUp="0" diagonalDown="0" outline="0">
        <left style="medium">
          <color indexed="64"/>
        </left>
      </border>
    </dxf>
    <dxf>
      <font>
        <b val="0"/>
        <i val="0"/>
        <strike val="0"/>
        <condense val="0"/>
        <extend val="0"/>
        <outline val="0"/>
        <shadow val="0"/>
        <u val="none"/>
        <vertAlign val="baseline"/>
        <sz val="11"/>
        <color auto="1"/>
        <name val="Calibri"/>
        <family val="2"/>
        <scheme val="minor"/>
      </font>
      <numFmt numFmtId="30" formatCode="@"/>
      <alignment horizontal="left" vertical="center" textRotation="0" wrapText="1" indent="0" justifyLastLine="0" shrinkToFit="0" readingOrder="0"/>
      <border diagonalUp="0" diagonalDown="0" outline="0">
        <left style="thin">
          <color indexed="64"/>
        </left>
        <right style="medium">
          <color indexed="64"/>
        </right>
        <top/>
        <bottom/>
      </border>
    </dxf>
    <dxf>
      <font>
        <b val="0"/>
        <i val="0"/>
        <strike val="0"/>
        <condense val="0"/>
        <extend val="0"/>
        <outline val="0"/>
        <shadow val="0"/>
        <u val="none"/>
        <vertAlign val="baseline"/>
        <sz val="11"/>
        <color theme="1"/>
        <name val="Calibri"/>
        <family val="2"/>
        <scheme val="minor"/>
      </font>
      <alignment horizontal="center" vertical="center" textRotation="0" wrapText="1" indent="0" justifyLastLine="0" shrinkToFit="0" readingOrder="0"/>
      <border diagonalUp="0" diagonalDown="0" outline="0">
        <left style="medium">
          <color indexed="64"/>
        </left>
        <right style="medium">
          <color indexed="64"/>
        </right>
        <top/>
        <bottom/>
      </border>
    </dxf>
    <dxf>
      <font>
        <b val="0"/>
        <i val="0"/>
        <strike val="0"/>
        <condense val="0"/>
        <extend val="0"/>
        <outline val="0"/>
        <shadow val="0"/>
        <u val="none"/>
        <vertAlign val="baseline"/>
        <sz val="11"/>
        <color theme="1"/>
        <name val="Calibri"/>
        <family val="2"/>
        <scheme val="minor"/>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alignment horizontal="center" vertical="center" textRotation="0" wrapText="1" indent="0" justifyLastLine="0" shrinkToFit="0" readingOrder="0"/>
      <border diagonalUp="0" diagonalDown="0" outline="0">
        <left style="medium">
          <color indexed="64"/>
        </left>
        <right style="thin">
          <color indexed="64"/>
        </right>
        <top style="thin">
          <color indexed="64"/>
        </top>
        <bottom style="thin">
          <color indexed="64"/>
        </bottom>
      </border>
    </dxf>
    <dxf>
      <font>
        <strike val="0"/>
        <outline val="0"/>
        <shadow val="0"/>
        <u val="none"/>
        <vertAlign val="baseline"/>
        <sz val="11"/>
        <name val="Calibri"/>
        <family val="2"/>
        <scheme val="minor"/>
      </font>
      <alignment horizontal="center" vertical="center" textRotation="0" wrapText="1" indent="0" justifyLastLine="0" shrinkToFit="0" readingOrder="0"/>
    </dxf>
    <dxf>
      <font>
        <strike val="0"/>
        <outline val="0"/>
        <shadow val="0"/>
        <u val="none"/>
        <vertAlign val="baseline"/>
        <sz val="11"/>
        <name val="Calibri"/>
        <family val="2"/>
        <scheme val="minor"/>
      </font>
      <alignment horizontal="center" vertical="center" textRotation="0" wrapText="1" indent="0" justifyLastLine="0" shrinkToFit="0" readingOrder="0"/>
    </dxf>
    <dxf>
      <font>
        <b val="0"/>
        <i val="0"/>
        <strike val="0"/>
        <condense val="0"/>
        <extend val="0"/>
        <outline val="0"/>
        <shadow val="0"/>
        <u val="none"/>
        <vertAlign val="baseline"/>
        <sz val="11"/>
        <color theme="1"/>
        <name val="Calibri"/>
        <family val="2"/>
        <scheme val="minor"/>
      </font>
      <alignment horizontal="center" vertical="center" textRotation="0" wrapText="1" indent="0" justifyLastLine="0" shrinkToFit="0" readingOrder="0"/>
    </dxf>
    <dxf>
      <font>
        <b val="0"/>
        <i val="0"/>
        <strike val="0"/>
        <condense val="0"/>
        <extend val="0"/>
        <outline val="0"/>
        <shadow val="0"/>
        <u val="none"/>
        <vertAlign val="baseline"/>
        <sz val="11"/>
        <color theme="1"/>
        <name val="Calibri"/>
        <family val="2"/>
        <scheme val="minor"/>
      </font>
      <alignment horizontal="center" vertical="center" textRotation="0" wrapText="1" indent="0" justifyLastLine="0" shrinkToFit="0" readingOrder="0"/>
    </dxf>
    <dxf>
      <font>
        <strike val="0"/>
        <outline val="0"/>
        <shadow val="0"/>
        <u val="none"/>
        <vertAlign val="baseline"/>
        <sz val="11"/>
        <name val="Calibri"/>
        <family val="2"/>
        <scheme val="minor"/>
      </font>
      <alignment horizontal="center" vertical="center" textRotation="0" wrapText="1" indent="0" justifyLastLine="0" shrinkToFit="0" readingOrder="0"/>
    </dxf>
    <dxf>
      <font>
        <strike val="0"/>
        <outline val="0"/>
        <shadow val="0"/>
        <u val="none"/>
        <vertAlign val="baseline"/>
        <sz val="11"/>
        <name val="Calibri"/>
        <family val="2"/>
        <scheme val="minor"/>
      </font>
      <alignment horizontal="center" vertical="center" textRotation="0" wrapText="1" indent="0" justifyLastLine="0" shrinkToFit="0" readingOrder="0"/>
    </dxf>
    <dxf>
      <font>
        <strike val="0"/>
        <outline val="0"/>
        <shadow val="0"/>
        <u val="none"/>
        <vertAlign val="baseline"/>
        <sz val="11"/>
        <name val="Calibri"/>
        <family val="2"/>
        <scheme val="minor"/>
      </font>
      <alignment horizontal="center" vertical="center" textRotation="0" wrapText="1" indent="0" justifyLastLine="0" shrinkToFit="0" readingOrder="0"/>
    </dxf>
    <dxf>
      <font>
        <strike val="0"/>
        <outline val="0"/>
        <shadow val="0"/>
        <u val="none"/>
        <vertAlign val="baseline"/>
        <sz val="11"/>
        <name val="Calibri"/>
        <family val="2"/>
        <scheme val="minor"/>
      </font>
      <alignment horizontal="center" vertical="center" textRotation="0" wrapText="1" indent="0" justifyLastLine="0" shrinkToFit="0" readingOrder="0"/>
    </dxf>
    <dxf>
      <font>
        <strike val="0"/>
        <outline val="0"/>
        <shadow val="0"/>
        <u val="none"/>
        <vertAlign val="baseline"/>
        <sz val="11"/>
        <name val="Calibri"/>
        <family val="2"/>
        <scheme val="minor"/>
      </font>
      <alignment horizontal="center" vertical="center" textRotation="0" wrapText="1" indent="0" justifyLastLine="0" shrinkToFit="0" readingOrder="0"/>
    </dxf>
    <dxf>
      <font>
        <strike val="0"/>
        <outline val="0"/>
        <shadow val="0"/>
        <u val="none"/>
        <vertAlign val="baseline"/>
        <sz val="11"/>
        <name val="Calibri"/>
        <family val="2"/>
        <scheme val="minor"/>
      </font>
      <fill>
        <patternFill patternType="none">
          <fgColor indexed="64"/>
          <bgColor indexed="65"/>
        </patternFill>
      </fill>
      <alignment horizontal="center" vertical="center" textRotation="0" wrapText="1" indent="0" justifyLastLine="0" shrinkToFit="0" readingOrder="0"/>
    </dxf>
    <dxf>
      <font>
        <strike val="0"/>
        <outline val="0"/>
        <shadow val="0"/>
        <u val="none"/>
        <vertAlign val="baseline"/>
        <sz val="11"/>
        <name val="Calibri"/>
        <family val="2"/>
        <scheme val="minor"/>
      </font>
      <alignment horizontal="center" vertical="center" textRotation="0" wrapText="1" indent="0" justifyLastLine="0" shrinkToFit="0" readingOrder="0"/>
    </dxf>
    <dxf>
      <font>
        <strike val="0"/>
        <outline val="0"/>
        <shadow val="0"/>
        <u val="none"/>
        <vertAlign val="baseline"/>
        <sz val="11"/>
        <name val="Calibri"/>
        <family val="2"/>
        <scheme val="minor"/>
      </font>
      <alignment horizontal="center" vertical="center" textRotation="0" wrapText="1" indent="0" justifyLastLine="0" shrinkToFit="0" readingOrder="0"/>
    </dxf>
    <dxf>
      <font>
        <strike val="0"/>
        <outline val="0"/>
        <shadow val="0"/>
        <u val="none"/>
        <vertAlign val="baseline"/>
        <sz val="11"/>
        <name val="Calibri"/>
        <family val="2"/>
        <scheme val="minor"/>
      </font>
      <alignment horizontal="center" vertical="center" textRotation="0" wrapText="1" indent="0" justifyLastLine="0" shrinkToFit="0" readingOrder="0"/>
    </dxf>
    <dxf>
      <font>
        <strike val="0"/>
        <outline val="0"/>
        <shadow val="0"/>
        <u val="none"/>
        <vertAlign val="baseline"/>
        <sz val="11"/>
        <name val="Calibri"/>
        <family val="2"/>
        <scheme val="minor"/>
      </font>
      <alignment horizontal="center" vertical="center" textRotation="0" wrapText="1" indent="0" justifyLastLine="0" shrinkToFit="0" readingOrder="0"/>
      <border diagonalUp="0" diagonalDown="0" outline="0">
        <left style="medium">
          <color indexed="64"/>
        </left>
      </border>
    </dxf>
    <dxf>
      <font>
        <strike val="0"/>
        <outline val="0"/>
        <shadow val="0"/>
        <u val="none"/>
        <vertAlign val="baseline"/>
        <sz val="11"/>
        <name val="Calibri"/>
        <family val="2"/>
        <scheme val="minor"/>
      </font>
      <alignment horizontal="center" vertical="center" textRotation="0" wrapText="1" indent="0" justifyLastLine="0" shrinkToFit="0" readingOrder="0"/>
      <border diagonalUp="0" diagonalDown="0" outline="0">
        <left style="thin">
          <color indexed="64"/>
        </left>
        <right style="medium">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alignment horizontal="center" vertical="center" textRotation="0" wrapText="1" indent="0" justifyLastLine="0" shrinkToFit="0" readingOrder="0"/>
      <border diagonalUp="0" diagonalDown="0" outline="0">
        <left style="thin">
          <color indexed="64"/>
        </left>
        <right/>
        <top style="thin">
          <color indexed="64"/>
        </top>
        <bottom/>
      </border>
    </dxf>
    <dxf>
      <font>
        <strike val="0"/>
        <outline val="0"/>
        <shadow val="0"/>
        <u val="none"/>
        <vertAlign val="baseline"/>
        <sz val="11"/>
        <name val="Calibri"/>
        <family val="2"/>
        <scheme val="minor"/>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alignment horizontal="center" vertical="center" textRotation="0" wrapText="1" indent="0" justifyLastLine="0" shrinkToFit="0" readingOrder="0"/>
      <border diagonalUp="0" diagonalDown="0" outline="0">
        <left style="medium">
          <color indexed="64"/>
        </left>
        <right style="thin">
          <color indexed="64"/>
        </right>
        <top style="thin">
          <color indexed="64"/>
        </top>
        <bottom style="thin">
          <color indexed="64"/>
        </bottom>
      </border>
    </dxf>
    <dxf>
      <font>
        <strike val="0"/>
        <outline val="0"/>
        <shadow val="0"/>
        <u val="none"/>
        <vertAlign val="baseline"/>
        <sz val="11"/>
        <name val="Calibri"/>
        <family val="2"/>
        <scheme val="minor"/>
      </font>
      <fill>
        <patternFill patternType="none">
          <fgColor indexed="64"/>
          <bgColor auto="1"/>
        </patternFill>
      </fill>
      <alignment wrapText="1" indent="0" justifyLastLine="0" shrinkToFit="0" readingOrder="0"/>
    </dxf>
    <dxf>
      <font>
        <strike val="0"/>
        <outline val="0"/>
        <shadow val="0"/>
        <u val="none"/>
        <vertAlign val="baseline"/>
        <sz val="11"/>
        <name val="Calibri"/>
        <family val="2"/>
        <scheme val="minor"/>
      </font>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1"/>
        <name val="Calibri"/>
        <family val="2"/>
        <scheme val="minor"/>
      </font>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1"/>
        <name val="Calibri"/>
        <family val="2"/>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border>
    </dxf>
    <dxf>
      <font>
        <strike val="0"/>
        <outline val="0"/>
        <shadow val="0"/>
        <u val="none"/>
        <vertAlign val="baseline"/>
        <sz val="11"/>
        <name val="Calibri"/>
        <family val="2"/>
        <scheme val="minor"/>
      </font>
      <alignment horizontal="center" vertical="center" textRotation="0" wrapText="1" indent="0" justifyLastLine="0" shrinkToFit="0" readingOrder="0"/>
    </dxf>
    <dxf>
      <border outline="0">
        <top style="thin">
          <color indexed="64"/>
        </top>
      </border>
    </dxf>
    <dxf>
      <font>
        <strike val="0"/>
        <outline val="0"/>
        <shadow val="0"/>
        <u val="none"/>
        <vertAlign val="baseline"/>
        <sz val="11"/>
        <name val="Calibri"/>
        <family val="2"/>
        <scheme val="minor"/>
      </font>
      <alignment horizontal="center" vertical="center" textRotation="0" wrapText="1" indent="0" justifyLastLine="0" shrinkToFit="0" readingOrder="0"/>
    </dxf>
    <dxf>
      <border outline="0">
        <bottom style="thin">
          <color indexed="64"/>
        </bottom>
      </border>
    </dxf>
    <dxf>
      <font>
        <b val="0"/>
        <i val="0"/>
        <strike val="0"/>
        <condense val="0"/>
        <extend val="0"/>
        <outline val="0"/>
        <shadow val="0"/>
        <u val="none"/>
        <vertAlign val="baseline"/>
        <sz val="11"/>
        <color rgb="FF000000"/>
        <name val="Calibri"/>
        <family val="2"/>
        <scheme val="minor"/>
      </font>
      <fill>
        <patternFill patternType="solid">
          <fgColor indexed="64"/>
          <bgColor theme="4" tint="0.79998168889431442"/>
        </patternFill>
      </fill>
      <alignment horizontal="center" vertical="center" textRotation="0" wrapText="1" indent="0" justifyLastLine="0" shrinkToFit="0" readingOrder="0"/>
      <border diagonalUp="0" diagonalDown="0" outline="0">
        <left style="thin">
          <color indexed="64"/>
        </left>
        <right style="thin">
          <color indexed="64"/>
        </right>
        <top/>
        <bottom/>
      </border>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Style de tableau 1" pivot="0" count="1" xr9:uid="{65019327-CF0D-41CB-8974-FB2B35B5B521}">
      <tableStyleElement type="wholeTable" dxfId="122"/>
    </tableStyle>
  </tableStyles>
  <colors>
    <mruColors>
      <color rgb="FFFFFF99"/>
      <color rgb="FFF7EFD9"/>
      <color rgb="FFBC9937"/>
      <color rgb="FFE1C675"/>
      <color rgb="FFFF7C80"/>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g"/><Relationship Id="rId1" Type="http://schemas.openxmlformats.org/officeDocument/2006/relationships/image" Target="../media/image1.jpe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g"/><Relationship Id="rId1" Type="http://schemas.openxmlformats.org/officeDocument/2006/relationships/image" Target="../media/image1.jpeg"/><Relationship Id="rId4" Type="http://schemas.openxmlformats.org/officeDocument/2006/relationships/image" Target="../media/image4.pn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g"/><Relationship Id="rId1" Type="http://schemas.openxmlformats.org/officeDocument/2006/relationships/image" Target="../media/image1.jpeg"/><Relationship Id="rId4" Type="http://schemas.openxmlformats.org/officeDocument/2006/relationships/image" Target="../media/image4.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xdr:twoCellAnchor>
    <xdr:from>
      <xdr:col>0</xdr:col>
      <xdr:colOff>517068</xdr:colOff>
      <xdr:row>0</xdr:row>
      <xdr:rowOff>176893</xdr:rowOff>
    </xdr:from>
    <xdr:to>
      <xdr:col>0</xdr:col>
      <xdr:colOff>8276531</xdr:colOff>
      <xdr:row>0</xdr:row>
      <xdr:rowOff>1427398</xdr:rowOff>
    </xdr:to>
    <xdr:grpSp>
      <xdr:nvGrpSpPr>
        <xdr:cNvPr id="3" name="Groupe 2">
          <a:extLst>
            <a:ext uri="{FF2B5EF4-FFF2-40B4-BE49-F238E27FC236}">
              <a16:creationId xmlns:a16="http://schemas.microsoft.com/office/drawing/2014/main" id="{DAF20E42-87FF-4449-AC81-64B0D911E9D1}"/>
            </a:ext>
          </a:extLst>
        </xdr:cNvPr>
        <xdr:cNvGrpSpPr/>
      </xdr:nvGrpSpPr>
      <xdr:grpSpPr>
        <a:xfrm>
          <a:off x="517068" y="176893"/>
          <a:ext cx="7759463" cy="1250505"/>
          <a:chOff x="438150" y="0"/>
          <a:chExt cx="7765178" cy="1248600"/>
        </a:xfrm>
      </xdr:grpSpPr>
      <xdr:pic>
        <xdr:nvPicPr>
          <xdr:cNvPr id="4" name="Image 3">
            <a:extLst>
              <a:ext uri="{FF2B5EF4-FFF2-40B4-BE49-F238E27FC236}">
                <a16:creationId xmlns:a16="http://schemas.microsoft.com/office/drawing/2014/main" id="{A6EF05A1-B450-430F-AE62-4CBE1E43A49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176268" y="491691"/>
            <a:ext cx="1320873" cy="720000"/>
          </a:xfrm>
          <a:prstGeom prst="rect">
            <a:avLst/>
          </a:prstGeom>
        </xdr:spPr>
      </xdr:pic>
      <xdr:sp macro="" textlink="">
        <xdr:nvSpPr>
          <xdr:cNvPr id="5" name="ZoneTexte 4">
            <a:extLst>
              <a:ext uri="{FF2B5EF4-FFF2-40B4-BE49-F238E27FC236}">
                <a16:creationId xmlns:a16="http://schemas.microsoft.com/office/drawing/2014/main" id="{ED77E23B-D034-4E43-BC81-FA4EC94042D3}"/>
              </a:ext>
            </a:extLst>
          </xdr:cNvPr>
          <xdr:cNvSpPr txBox="1"/>
        </xdr:nvSpPr>
        <xdr:spPr>
          <a:xfrm>
            <a:off x="2617304" y="0"/>
            <a:ext cx="4116457" cy="3975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fr-FR" sz="1100" b="1"/>
              <a:t>Réalisé par : </a:t>
            </a:r>
            <a:r>
              <a:rPr lang="fr-FR" sz="1800" b="1"/>
              <a:t>LE CLUB DES INDUSTRIELS</a:t>
            </a:r>
            <a:endParaRPr lang="fr-FR" sz="1100" b="1"/>
          </a:p>
        </xdr:txBody>
      </xdr:sp>
      <xdr:sp macro="" textlink="">
        <xdr:nvSpPr>
          <xdr:cNvPr id="6" name="ZoneTexte 5">
            <a:extLst>
              <a:ext uri="{FF2B5EF4-FFF2-40B4-BE49-F238E27FC236}">
                <a16:creationId xmlns:a16="http://schemas.microsoft.com/office/drawing/2014/main" id="{91B70FBD-0926-4C91-B599-36E4B499243B}"/>
              </a:ext>
            </a:extLst>
          </xdr:cNvPr>
          <xdr:cNvSpPr txBox="1"/>
        </xdr:nvSpPr>
        <xdr:spPr>
          <a:xfrm>
            <a:off x="438150" y="483290"/>
            <a:ext cx="1847022" cy="3975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fr-FR" sz="1100" b="1"/>
              <a:t>Cofinancé par :</a:t>
            </a:r>
          </a:p>
        </xdr:txBody>
      </xdr:sp>
      <xdr:pic>
        <xdr:nvPicPr>
          <xdr:cNvPr id="7" name="Image 6">
            <a:extLst>
              <a:ext uri="{FF2B5EF4-FFF2-40B4-BE49-F238E27FC236}">
                <a16:creationId xmlns:a16="http://schemas.microsoft.com/office/drawing/2014/main" id="{C9E90DEB-8890-4B15-8905-3708E67A7BCA}"/>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04953" y="495300"/>
            <a:ext cx="1846450" cy="720000"/>
          </a:xfrm>
          <a:prstGeom prst="rect">
            <a:avLst/>
          </a:prstGeom>
        </xdr:spPr>
      </xdr:pic>
      <xdr:pic>
        <xdr:nvPicPr>
          <xdr:cNvPr id="8" name="Image 7">
            <a:extLst>
              <a:ext uri="{FF2B5EF4-FFF2-40B4-BE49-F238E27FC236}">
                <a16:creationId xmlns:a16="http://schemas.microsoft.com/office/drawing/2014/main" id="{4FC1DD33-221B-41C9-B0B1-7231CE47224A}"/>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455175" y="483375"/>
            <a:ext cx="1183435" cy="720000"/>
          </a:xfrm>
          <a:prstGeom prst="rect">
            <a:avLst/>
          </a:prstGeom>
        </xdr:spPr>
      </xdr:pic>
      <xdr:pic>
        <xdr:nvPicPr>
          <xdr:cNvPr id="9" name="Image 8">
            <a:extLst>
              <a:ext uri="{FF2B5EF4-FFF2-40B4-BE49-F238E27FC236}">
                <a16:creationId xmlns:a16="http://schemas.microsoft.com/office/drawing/2014/main" id="{6C6EC35C-FDDD-46C5-8619-A57E98FC7692}"/>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7514907" y="528600"/>
            <a:ext cx="688421" cy="720000"/>
          </a:xfrm>
          <a:prstGeom prst="rect">
            <a:avLst/>
          </a:prstGeom>
        </xdr:spPr>
      </xdr:pic>
      <xdr:sp macro="" textlink="">
        <xdr:nvSpPr>
          <xdr:cNvPr id="10" name="ZoneTexte 9">
            <a:extLst>
              <a:ext uri="{FF2B5EF4-FFF2-40B4-BE49-F238E27FC236}">
                <a16:creationId xmlns:a16="http://schemas.microsoft.com/office/drawing/2014/main" id="{3C8C0881-7C90-495A-85A1-073931BD125A}"/>
              </a:ext>
            </a:extLst>
          </xdr:cNvPr>
          <xdr:cNvSpPr txBox="1"/>
        </xdr:nvSpPr>
        <xdr:spPr>
          <a:xfrm>
            <a:off x="5157507" y="483290"/>
            <a:ext cx="1847022" cy="3975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fr-FR" sz="1100" b="1"/>
              <a:t>Dans le cadre de :</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1057327</xdr:colOff>
      <xdr:row>6</xdr:row>
      <xdr:rowOff>72869</xdr:rowOff>
    </xdr:to>
    <xdr:grpSp>
      <xdr:nvGrpSpPr>
        <xdr:cNvPr id="4" name="Groupe 3">
          <a:extLst>
            <a:ext uri="{FF2B5EF4-FFF2-40B4-BE49-F238E27FC236}">
              <a16:creationId xmlns:a16="http://schemas.microsoft.com/office/drawing/2014/main" id="{B5DFED61-5A46-4C8B-A5A4-108D6656CB47}"/>
            </a:ext>
          </a:extLst>
        </xdr:cNvPr>
        <xdr:cNvGrpSpPr/>
      </xdr:nvGrpSpPr>
      <xdr:grpSpPr>
        <a:xfrm>
          <a:off x="0" y="0"/>
          <a:ext cx="7759463" cy="1250505"/>
          <a:chOff x="438150" y="0"/>
          <a:chExt cx="7765178" cy="1248600"/>
        </a:xfrm>
      </xdr:grpSpPr>
      <xdr:pic>
        <xdr:nvPicPr>
          <xdr:cNvPr id="5" name="Image 4">
            <a:extLst>
              <a:ext uri="{FF2B5EF4-FFF2-40B4-BE49-F238E27FC236}">
                <a16:creationId xmlns:a16="http://schemas.microsoft.com/office/drawing/2014/main" id="{A0AD68F4-02E9-4951-8C6E-CE6FDCF3B8B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176268" y="491691"/>
            <a:ext cx="1320873" cy="720000"/>
          </a:xfrm>
          <a:prstGeom prst="rect">
            <a:avLst/>
          </a:prstGeom>
        </xdr:spPr>
      </xdr:pic>
      <xdr:sp macro="" textlink="">
        <xdr:nvSpPr>
          <xdr:cNvPr id="6" name="ZoneTexte 5">
            <a:extLst>
              <a:ext uri="{FF2B5EF4-FFF2-40B4-BE49-F238E27FC236}">
                <a16:creationId xmlns:a16="http://schemas.microsoft.com/office/drawing/2014/main" id="{8EF3A609-3EA1-457C-BD8D-3B9A5542552B}"/>
              </a:ext>
            </a:extLst>
          </xdr:cNvPr>
          <xdr:cNvSpPr txBox="1"/>
        </xdr:nvSpPr>
        <xdr:spPr>
          <a:xfrm>
            <a:off x="2617304" y="0"/>
            <a:ext cx="4116457" cy="3975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fr-FR" sz="1100" b="1"/>
              <a:t>Réalisé par : </a:t>
            </a:r>
            <a:r>
              <a:rPr lang="fr-FR" sz="1800" b="1"/>
              <a:t>LE CLUB DES INDUSTRIELS</a:t>
            </a:r>
            <a:endParaRPr lang="fr-FR" sz="1100" b="1"/>
          </a:p>
        </xdr:txBody>
      </xdr:sp>
      <xdr:sp macro="" textlink="">
        <xdr:nvSpPr>
          <xdr:cNvPr id="7" name="ZoneTexte 6">
            <a:extLst>
              <a:ext uri="{FF2B5EF4-FFF2-40B4-BE49-F238E27FC236}">
                <a16:creationId xmlns:a16="http://schemas.microsoft.com/office/drawing/2014/main" id="{19D8EB8B-910D-4A23-877A-3E35350C080F}"/>
              </a:ext>
            </a:extLst>
          </xdr:cNvPr>
          <xdr:cNvSpPr txBox="1"/>
        </xdr:nvSpPr>
        <xdr:spPr>
          <a:xfrm>
            <a:off x="438150" y="483290"/>
            <a:ext cx="1847022" cy="3975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fr-FR" sz="1100" b="1"/>
              <a:t>Cofinancé par :</a:t>
            </a:r>
          </a:p>
        </xdr:txBody>
      </xdr:sp>
      <xdr:pic>
        <xdr:nvPicPr>
          <xdr:cNvPr id="8" name="Image 7">
            <a:extLst>
              <a:ext uri="{FF2B5EF4-FFF2-40B4-BE49-F238E27FC236}">
                <a16:creationId xmlns:a16="http://schemas.microsoft.com/office/drawing/2014/main" id="{9FC7BA2E-DED7-4C29-AADD-01687EBE4016}"/>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04953" y="495300"/>
            <a:ext cx="1846450" cy="720000"/>
          </a:xfrm>
          <a:prstGeom prst="rect">
            <a:avLst/>
          </a:prstGeom>
        </xdr:spPr>
      </xdr:pic>
      <xdr:pic>
        <xdr:nvPicPr>
          <xdr:cNvPr id="9" name="Image 8">
            <a:extLst>
              <a:ext uri="{FF2B5EF4-FFF2-40B4-BE49-F238E27FC236}">
                <a16:creationId xmlns:a16="http://schemas.microsoft.com/office/drawing/2014/main" id="{73B18FC6-08B4-4935-B082-A064BFC5357F}"/>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455175" y="483375"/>
            <a:ext cx="1183435" cy="720000"/>
          </a:xfrm>
          <a:prstGeom prst="rect">
            <a:avLst/>
          </a:prstGeom>
        </xdr:spPr>
      </xdr:pic>
      <xdr:pic>
        <xdr:nvPicPr>
          <xdr:cNvPr id="10" name="Image 9">
            <a:extLst>
              <a:ext uri="{FF2B5EF4-FFF2-40B4-BE49-F238E27FC236}">
                <a16:creationId xmlns:a16="http://schemas.microsoft.com/office/drawing/2014/main" id="{FF649E9D-CDDB-4540-B119-8FF291A9AA5D}"/>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7514907" y="528600"/>
            <a:ext cx="688421" cy="720000"/>
          </a:xfrm>
          <a:prstGeom prst="rect">
            <a:avLst/>
          </a:prstGeom>
        </xdr:spPr>
      </xdr:pic>
      <xdr:sp macro="" textlink="">
        <xdr:nvSpPr>
          <xdr:cNvPr id="11" name="ZoneTexte 10">
            <a:extLst>
              <a:ext uri="{FF2B5EF4-FFF2-40B4-BE49-F238E27FC236}">
                <a16:creationId xmlns:a16="http://schemas.microsoft.com/office/drawing/2014/main" id="{049439E6-8E02-40B8-8434-D9698800DD60}"/>
              </a:ext>
            </a:extLst>
          </xdr:cNvPr>
          <xdr:cNvSpPr txBox="1"/>
        </xdr:nvSpPr>
        <xdr:spPr>
          <a:xfrm>
            <a:off x="5157507" y="483290"/>
            <a:ext cx="1847022" cy="3975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fr-FR" sz="1100" b="1"/>
              <a:t>Dans le cadre de :</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104827</xdr:colOff>
      <xdr:row>6</xdr:row>
      <xdr:rowOff>72869</xdr:rowOff>
    </xdr:to>
    <xdr:grpSp>
      <xdr:nvGrpSpPr>
        <xdr:cNvPr id="3" name="Groupe 2">
          <a:extLst>
            <a:ext uri="{FF2B5EF4-FFF2-40B4-BE49-F238E27FC236}">
              <a16:creationId xmlns:a16="http://schemas.microsoft.com/office/drawing/2014/main" id="{5770819C-0BA4-4C49-915E-4AA07EDCF0B1}"/>
            </a:ext>
          </a:extLst>
        </xdr:cNvPr>
        <xdr:cNvGrpSpPr/>
      </xdr:nvGrpSpPr>
      <xdr:grpSpPr>
        <a:xfrm>
          <a:off x="0" y="0"/>
          <a:ext cx="7759463" cy="1250505"/>
          <a:chOff x="438150" y="0"/>
          <a:chExt cx="7765178" cy="1248600"/>
        </a:xfrm>
      </xdr:grpSpPr>
      <xdr:pic>
        <xdr:nvPicPr>
          <xdr:cNvPr id="4" name="Image 3">
            <a:extLst>
              <a:ext uri="{FF2B5EF4-FFF2-40B4-BE49-F238E27FC236}">
                <a16:creationId xmlns:a16="http://schemas.microsoft.com/office/drawing/2014/main" id="{72847FD0-B125-451B-A029-DEFB6E84297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176268" y="491691"/>
            <a:ext cx="1320873" cy="720000"/>
          </a:xfrm>
          <a:prstGeom prst="rect">
            <a:avLst/>
          </a:prstGeom>
        </xdr:spPr>
      </xdr:pic>
      <xdr:sp macro="" textlink="">
        <xdr:nvSpPr>
          <xdr:cNvPr id="5" name="ZoneTexte 4">
            <a:extLst>
              <a:ext uri="{FF2B5EF4-FFF2-40B4-BE49-F238E27FC236}">
                <a16:creationId xmlns:a16="http://schemas.microsoft.com/office/drawing/2014/main" id="{BC21327F-3AFC-475E-AD50-35C96D5A7B8B}"/>
              </a:ext>
            </a:extLst>
          </xdr:cNvPr>
          <xdr:cNvSpPr txBox="1"/>
        </xdr:nvSpPr>
        <xdr:spPr>
          <a:xfrm>
            <a:off x="2617304" y="0"/>
            <a:ext cx="4116457" cy="3975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fr-FR" sz="1100" b="1"/>
              <a:t>Réalisé par : </a:t>
            </a:r>
            <a:r>
              <a:rPr lang="fr-FR" sz="1800" b="1"/>
              <a:t>LE CLUB DES INDUSTRIELS</a:t>
            </a:r>
            <a:endParaRPr lang="fr-FR" sz="1100" b="1"/>
          </a:p>
        </xdr:txBody>
      </xdr:sp>
      <xdr:sp macro="" textlink="">
        <xdr:nvSpPr>
          <xdr:cNvPr id="6" name="ZoneTexte 5">
            <a:extLst>
              <a:ext uri="{FF2B5EF4-FFF2-40B4-BE49-F238E27FC236}">
                <a16:creationId xmlns:a16="http://schemas.microsoft.com/office/drawing/2014/main" id="{9FBD7E22-5FA7-46D0-BDFE-C0B9FCF6A405}"/>
              </a:ext>
            </a:extLst>
          </xdr:cNvPr>
          <xdr:cNvSpPr txBox="1"/>
        </xdr:nvSpPr>
        <xdr:spPr>
          <a:xfrm>
            <a:off x="438150" y="483290"/>
            <a:ext cx="1847022" cy="3975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fr-FR" sz="1100" b="1"/>
              <a:t>Cofinancé par :</a:t>
            </a:r>
          </a:p>
        </xdr:txBody>
      </xdr:sp>
      <xdr:pic>
        <xdr:nvPicPr>
          <xdr:cNvPr id="7" name="Image 6">
            <a:extLst>
              <a:ext uri="{FF2B5EF4-FFF2-40B4-BE49-F238E27FC236}">
                <a16:creationId xmlns:a16="http://schemas.microsoft.com/office/drawing/2014/main" id="{C5261446-91CE-4333-9D26-CC15DE3CB505}"/>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04953" y="495300"/>
            <a:ext cx="1846450" cy="720000"/>
          </a:xfrm>
          <a:prstGeom prst="rect">
            <a:avLst/>
          </a:prstGeom>
        </xdr:spPr>
      </xdr:pic>
      <xdr:pic>
        <xdr:nvPicPr>
          <xdr:cNvPr id="8" name="Image 7">
            <a:extLst>
              <a:ext uri="{FF2B5EF4-FFF2-40B4-BE49-F238E27FC236}">
                <a16:creationId xmlns:a16="http://schemas.microsoft.com/office/drawing/2014/main" id="{4207F7A4-4489-440E-A797-9144417F485D}"/>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455175" y="483375"/>
            <a:ext cx="1183435" cy="720000"/>
          </a:xfrm>
          <a:prstGeom prst="rect">
            <a:avLst/>
          </a:prstGeom>
        </xdr:spPr>
      </xdr:pic>
      <xdr:pic>
        <xdr:nvPicPr>
          <xdr:cNvPr id="9" name="Image 8">
            <a:extLst>
              <a:ext uri="{FF2B5EF4-FFF2-40B4-BE49-F238E27FC236}">
                <a16:creationId xmlns:a16="http://schemas.microsoft.com/office/drawing/2014/main" id="{631CD93B-42E8-4B9E-B2F5-ABE78962578F}"/>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7514907" y="528600"/>
            <a:ext cx="688421" cy="720000"/>
          </a:xfrm>
          <a:prstGeom prst="rect">
            <a:avLst/>
          </a:prstGeom>
        </xdr:spPr>
      </xdr:pic>
      <xdr:sp macro="" textlink="">
        <xdr:nvSpPr>
          <xdr:cNvPr id="10" name="ZoneTexte 9">
            <a:extLst>
              <a:ext uri="{FF2B5EF4-FFF2-40B4-BE49-F238E27FC236}">
                <a16:creationId xmlns:a16="http://schemas.microsoft.com/office/drawing/2014/main" id="{74EE9B61-783A-4047-BDD7-C14C4A848B0B}"/>
              </a:ext>
            </a:extLst>
          </xdr:cNvPr>
          <xdr:cNvSpPr txBox="1"/>
        </xdr:nvSpPr>
        <xdr:spPr>
          <a:xfrm>
            <a:off x="5157507" y="483290"/>
            <a:ext cx="1847022" cy="3975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fr-FR" sz="1100" b="1"/>
              <a:t>Dans le cadre de :</a:t>
            </a:r>
          </a:p>
        </xdr:txBody>
      </xdr:sp>
    </xdr:grpSp>
    <xdr:clientData/>
  </xdr:twoCellAnchor>
</xdr:wsDr>
</file>

<file path=xl/persons/person.xml><?xml version="1.0" encoding="utf-8"?>
<personList xmlns="http://schemas.microsoft.com/office/spreadsheetml/2018/threadedcomments" xmlns:x="http://schemas.openxmlformats.org/spreadsheetml/2006/mai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A37779CF-5EE9-415D-BA60-1A6665542562}" name="Tableau1" displayName="Tableau1" ref="A24:AP142" totalsRowShown="0" headerRowDxfId="121" dataDxfId="119" headerRowBorderDxfId="120" tableBorderDxfId="118">
  <autoFilter ref="A24:AP142" xr:uid="{F2ECE701-CBD0-4D54-8156-77FD958B3804}"/>
  <sortState xmlns:xlrd2="http://schemas.microsoft.com/office/spreadsheetml/2017/richdata2" ref="A25:AP142">
    <sortCondition descending="1" ref="C25:C142"/>
    <sortCondition ref="D25:D142"/>
  </sortState>
  <tableColumns count="42">
    <tableColumn id="29" xr3:uid="{1E3DE8F4-25CD-42AD-98C5-46AE7AB267AD}" name="DATE REFERENCEMENT" dataDxfId="117"/>
    <tableColumn id="4" xr3:uid="{33743BC0-A176-4863-9880-304ADE50461A}" name="ASPECT" dataDxfId="116"/>
    <tableColumn id="3" xr3:uid="{2C2854E5-2D5F-4907-8C03-572BCBCA990A}" name="TYPE" dataDxfId="115"/>
    <tableColumn id="2" xr3:uid="{870BF0AA-68D0-4FC4-BCCA-A7F64330FDB0}" name="PROCEDE" dataDxfId="114"/>
    <tableColumn id="1" xr3:uid="{F0B449BE-F469-44FD-ACC1-863CA37E446E}" name="FABRICANT" dataDxfId="113"/>
    <tableColumn id="26" xr3:uid="{284A5418-5BD0-4158-929E-A785B0C1EC0D}" name="Charpente bois type DTU 31.1" dataDxfId="112"/>
    <tableColumn id="14" xr3:uid="{9B2AA922-6448-44B1-B2B0-C48C8D86EC47}" name="COB" dataDxfId="111"/>
    <tableColumn id="37" xr3:uid="{DA79F352-B6BF-4B28-9B43-68A159FDDB1B}" name="FOB" dataDxfId="110"/>
    <tableColumn id="15" xr3:uid="{9CACA62A-CADD-4157-BAF1-F6A9596A49B9}" name="CLT" dataDxfId="109"/>
    <tableColumn id="16" xr3:uid="{BCF166DC-5ABE-432E-830D-C46C78ACD242}" name="1 à 3 / a à c_x000a_(≤ 6m)" dataDxfId="108"/>
    <tableColumn id="27" xr3:uid="{1AFC18B5-F09F-4C10-B6AC-E8E3F5835253}" name="4 et / ou d_x000a_(≤ 6m)" dataDxfId="107"/>
    <tableColumn id="17" xr3:uid="{7037B57C-4333-4513-B151-0733323177EB}" name="1 à 3 / a à c_x000a_(≤ 9m)" dataDxfId="106"/>
    <tableColumn id="28" xr3:uid="{33D5DF19-3738-4EBC-8676-E8B39B3C0307}" name="4 et / ou d_x000a_(≤ 9m)" dataDxfId="105"/>
    <tableColumn id="18" xr3:uid="{EE6CA369-0C10-4EE4-A0C8-BFBFC089606C}" name="1 à 3 / a à c_x000a_(≤ 10m)" dataDxfId="104"/>
    <tableColumn id="19" xr3:uid="{35769D20-9E8C-446A-8314-485E6DA11639}" name="4 et / ou d_x000a_(≤ 10m)" dataDxfId="103"/>
    <tableColumn id="20" xr3:uid="{4F496C54-07C9-461F-8D2D-6492B8A203B4}" name="1 à 3 / a à c_x000a_(≤ 18m)" dataDxfId="102"/>
    <tableColumn id="21" xr3:uid="{01DC77F3-E54A-49CA-B9F6-9FDF12C34715}" name="4 et / ou d_x000a_(≤ 18m)" dataDxfId="101"/>
    <tableColumn id="22" xr3:uid="{D1C9B87E-82B5-4634-9209-A1C7899FB6E4}" name="1 à 3 / a à c_x000a_(≤ 28m)" dataDxfId="100"/>
    <tableColumn id="23" xr3:uid="{12321234-E62D-4D0F-ABE7-58E698D69085}" name="4 et / ou d_x000a_(≤ 28m)" dataDxfId="99"/>
    <tableColumn id="38" xr3:uid="{9A6C89F8-3558-4F87-9B31-E5B88865BAF7}" name="1 à 3 / a à c_x000a_(≤ 40m)" dataDxfId="98"/>
    <tableColumn id="39" xr3:uid="{D842D8C3-FB1A-4EC1-BA64-0E53861E2361}" name="4 et / ou d_x000a_(≤ 40m)" dataDxfId="97"/>
    <tableColumn id="24" xr3:uid="{BEE88288-6426-44CE-A55F-55C50EAA10B4}" name="1 à 3 / a à c_x000a_(&lt;50m)" dataDxfId="96"/>
    <tableColumn id="25" xr3:uid="{F46058FF-DFBC-4D73-A594-8FFC80D1E694}" name="4 et / ou d_x000a_(&lt; 50m)" dataDxfId="95"/>
    <tableColumn id="34" xr3:uid="{C6A21A36-87EB-46C1-8E1B-0A4DC2CB25F0}" name="I" dataDxfId="94"/>
    <tableColumn id="33" xr3:uid="{E19E3C42-C857-4008-9A22-439E5ECA9275}" name="II" dataDxfId="93"/>
    <tableColumn id="35" xr3:uid="{83AC7A4F-F6B5-40C9-B939-EEC1B34F98FF}" name="III" dataDxfId="92"/>
    <tableColumn id="32" xr3:uid="{DC8CFA3B-7A7D-4BF7-9B87-77F722FC3F01}" name="IV" dataDxfId="91"/>
    <tableColumn id="13" xr3:uid="{486A8D06-11FE-4C1F-9549-FB3447C3354B}" name="EUROCLASSE SUR SUPPORT BOIS VISE" dataDxfId="90"/>
    <tableColumn id="30" xr3:uid="{924E7023-D29E-4D1E-A0D5-DB9E2AB0E43B}" name="OBSERVATIONS SUR DOMAINE D'EMPLOI" dataDxfId="89"/>
    <tableColumn id="5" xr3:uid="{3BE56C11-2B48-458B-A729-4AD17A0808D9}" name="TITULAIRE DE L'EVALUATION" dataDxfId="88"/>
    <tableColumn id="6" xr3:uid="{B856D4D7-EE43-4157-87A6-29C65A75FFB8}" name="TYPE DOC" dataDxfId="87"/>
    <tableColumn id="7" xr3:uid="{95D84057-24D1-459C-8C09-2598AA7A10A0}" name="REF" dataDxfId="86"/>
    <tableColumn id="8" xr3:uid="{01820F8E-B68C-40C9-9465-8D68BE05DDCC}" name="EXAMINE PAR LE GS/COMEX LE" dataDxfId="85"/>
    <tableColumn id="9" xr3:uid="{DB05C863-38C5-47CA-B26E-1D086D8BE86D}" name="PUBLIE LE" dataDxfId="84"/>
    <tableColumn id="10" xr3:uid="{611C987B-BBB9-4A4D-BE20-ED21894DA53E}" name="AVIS LIMITE AU" dataDxfId="83"/>
    <tableColumn id="11" xr3:uid="{2C4CD28A-9FFC-4C5D-9272-056D5CC2FAAA}" name="VALIDITE" dataDxfId="82">
      <calculatedColumnFormula>IFERROR(IF(DAYS360(TODAY(),Tableau1[[#This Row],[AVIS LIMITE AU]],TRUE)&gt;=0,1,0),"")</calculatedColumnFormula>
    </tableColumn>
    <tableColumn id="12" xr3:uid="{D297EA58-9F4E-49A5-8995-65F8ACB3EAD5}" name=" -&gt; AT/DTA : Sur liste verte C2p (OUI/NON)_x000a_-&gt; ATex (Avis favorable / Avis défavorable)_x000a_-&gt; Autre : SO" dataDxfId="81"/>
    <tableColumn id="31" xr3:uid="{72A874F5-31AC-4185-B079-1DE7ED60D6B5}" name="TC/TNC_x000a_dans le domaine d'emploi visé" dataDxfId="80">
      <calculatedColumnFormula>IF(Tableau1[[#This Row],[ -&gt; AT/DTA : Sur liste verte C2p (OUI/NON)
-&gt; ATex (Avis favorable / Avis défavorable)
-&gt; Autre : SO]]&lt;&gt;"",IF(AND(OR(Tableau1[[#This Row],[ -&gt; AT/DTA : Sur liste verte C2p (OUI/NON)
-&gt; ATex (Avis favorable / Avis défavorable)
-&gt; Autre : SO]]="OUI",Tableau1[[#This Row],[ -&gt; AT/DTA : Sur liste verte C2p (OUI/NON)
-&gt; ATex (Avis favorable / Avis défavorable)
-&gt; Autre : SO]]="FAVORABLE"),Tableau1[[#This Row],[VALIDITE]]=1),"TC","TNC"),"TNC")</calculatedColumnFormula>
    </tableColumn>
    <tableColumn id="36" xr3:uid="{DA650B24-E313-4D15-AB70-BC9470A17782}" name="OBSERVATIONS SUR EVALUATION TECHNIQUE" dataDxfId="79"/>
    <tableColumn id="40" xr3:uid="{9B996C7B-DD83-48BE-876A-9AC520D7500B}" name="REF ApL" dataDxfId="78"/>
    <tableColumn id="41" xr3:uid="{1BE75331-7789-4336-9E31-1D7CE417E2E0}" name="Laboratoire ayant réalisé l'Appréciation de laboratoire" dataDxfId="77"/>
    <tableColumn id="42" xr3:uid="{F24DC0D0-A060-4CEE-813B-0F37BAF9F043}" name="OBSERVATIONS SUR L'ApL" dataDxfId="76"/>
  </tableColumns>
  <tableStyleInfo name="Style de tableau 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6FBBF804-CD80-4EA1-BC83-8F49CF7F1DDC}" name="Tableau13" displayName="Tableau13" ref="A21:P46" totalsRowShown="0" headerRowDxfId="75" dataDxfId="73" headerRowBorderDxfId="74" tableBorderDxfId="72">
  <autoFilter ref="A21:P46" xr:uid="{F2ECE701-CBD0-4D54-8156-77FD958B3804}"/>
  <sortState xmlns:xlrd2="http://schemas.microsoft.com/office/spreadsheetml/2017/richdata2" ref="A22:P46">
    <sortCondition ref="B29:B46"/>
    <sortCondition ref="D29:D46"/>
    <sortCondition ref="C29:C46"/>
  </sortState>
  <tableColumns count="16">
    <tableColumn id="29" xr3:uid="{72841C19-3DB6-473C-891A-CA3BD09346B8}" name="DATE REFERENCEMENT" dataDxfId="71"/>
    <tableColumn id="3" xr3:uid="{9D989521-14C5-42D9-BA3D-10AA4155E661}" name="TYPE" dataDxfId="70"/>
    <tableColumn id="2" xr3:uid="{5B15011B-E45B-4287-8EFE-571AB01C9127}" name="PROCEDE" dataDxfId="69"/>
    <tableColumn id="1" xr3:uid="{BA8A73D5-C4F2-4C63-BD96-97CCA7767DE9}" name="FABRICANT" dataDxfId="68"/>
    <tableColumn id="14" xr3:uid="{12A04238-F289-43D5-9805-FDADFE9D1D68}" name="TYPE EVALUATION REGLEMENTAIRE" dataDxfId="67"/>
    <tableColumn id="15" xr3:uid="{0C06C3D1-D257-4C0D-B126-3637CE2C63D0}" name="OBJET EVALUATION / PERFORMANCE" dataDxfId="66"/>
    <tableColumn id="5" xr3:uid="{7106E146-6928-4505-80B9-CF19D6B046A1}" name="TITULAIRE DE L'EVALUATION" dataDxfId="65"/>
    <tableColumn id="6" xr3:uid="{F565D07E-E200-42F6-819A-F1BF6C9336E9}" name="TYPE DOC" dataDxfId="64"/>
    <tableColumn id="7" xr3:uid="{2F6A3814-59F2-4B7B-98A3-06627BC0AC4A}" name="REF" dataDxfId="63"/>
    <tableColumn id="8" xr3:uid="{1C5B67BD-05A4-49FF-9272-B4EA5E9E9EB9}" name="EXAMINE PAR LE GS/COMEX LE" dataDxfId="62"/>
    <tableColumn id="9" xr3:uid="{1BA6AB32-E55D-4751-B17B-14BA6AC704BE}" name="PUBLIE LE" dataDxfId="61"/>
    <tableColumn id="10" xr3:uid="{2A73A2A8-2F2B-4FFD-8425-7971C1F7D315}" name="AVIS LIMITE AU" dataDxfId="60"/>
    <tableColumn id="11" xr3:uid="{F97E4E3A-A41F-436D-A790-E3C4859A86D0}" name="VALIDITE" dataDxfId="59"/>
    <tableColumn id="12" xr3:uid="{FF7F0D23-50BB-4190-9CDC-6F9FA074F2F1}" name=" -&gt; AT/DTA : Sur liste verte C2p (OUI/NON)_x000a_-&gt; ATex (Avis favorable / Avis défavorable)" dataDxfId="58"/>
    <tableColumn id="31" xr3:uid="{6CCA0231-AFF6-4AAC-BEA4-7C02C1438003}" name="TC/TNC_x000a_dans le domaine d'emploi visé" dataDxfId="57">
      <calculatedColumnFormula>IF(Tableau13[[#This Row],[ -&gt; AT/DTA : Sur liste verte C2p (OUI/NON)
-&gt; ATex (Avis favorable / Avis défavorable)]]&lt;&gt;"",IF(AND(OR(Tableau13[[#This Row],[ -&gt; AT/DTA : Sur liste verte C2p (OUI/NON)
-&gt; ATex (Avis favorable / Avis défavorable)]]="OUI",Tableau13[[#This Row],[ -&gt; AT/DTA : Sur liste verte C2p (OUI/NON)
-&gt; ATex (Avis favorable / Avis défavorable)]]="FAVORABLE"),Tableau13[[#This Row],[VALIDITE]]=1),"TC","TNC"),"")</calculatedColumnFormula>
    </tableColumn>
    <tableColumn id="30" xr3:uid="{A46E2A8D-2034-4B53-A654-4092FF0CDFDA}" name="OBSERVATIONS" dataDxfId="56"/>
  </tableColumns>
  <tableStyleInfo name="Style de tableau 1"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A3D68D-704E-42B6-A776-B4F42B82E31B}">
  <sheetPr>
    <tabColor rgb="FFBC9937"/>
    <pageSetUpPr fitToPage="1"/>
  </sheetPr>
  <dimension ref="A1:AE41"/>
  <sheetViews>
    <sheetView showGridLines="0" tabSelected="1" zoomScale="70" zoomScaleNormal="70" workbookViewId="0">
      <selection activeCell="A2" sqref="A2"/>
    </sheetView>
  </sheetViews>
  <sheetFormatPr baseColWidth="10" defaultColWidth="0" defaultRowHeight="15" zeroHeight="1" x14ac:dyDescent="0.25"/>
  <cols>
    <col min="1" max="1" width="140.7109375" style="18" customWidth="1"/>
    <col min="2" max="31" width="0" style="18" hidden="1" customWidth="1"/>
    <col min="32" max="16384" width="11.5703125" style="18" hidden="1"/>
  </cols>
  <sheetData>
    <row r="1" spans="1:31" ht="156" customHeight="1" x14ac:dyDescent="0.25">
      <c r="A1" s="72"/>
      <c r="B1" s="63"/>
      <c r="C1" s="63"/>
      <c r="D1" s="63"/>
      <c r="E1" s="63"/>
      <c r="F1" s="63"/>
      <c r="G1" s="63"/>
      <c r="H1" s="63"/>
      <c r="I1" s="63"/>
      <c r="J1" s="63"/>
      <c r="K1" s="63"/>
      <c r="L1" s="63"/>
      <c r="M1" s="63"/>
      <c r="N1" s="63"/>
      <c r="O1" s="63"/>
      <c r="P1" s="63"/>
      <c r="Q1" s="63"/>
      <c r="R1" s="63"/>
      <c r="S1" s="63"/>
      <c r="T1" s="63"/>
      <c r="U1" s="63"/>
      <c r="V1" s="63"/>
      <c r="W1" s="63"/>
      <c r="X1" s="63"/>
      <c r="Y1" s="63"/>
      <c r="Z1" s="63"/>
      <c r="AA1" s="63"/>
      <c r="AB1" s="63"/>
      <c r="AC1" s="63"/>
      <c r="AD1" s="63"/>
      <c r="AE1" s="63"/>
    </row>
    <row r="2" spans="1:31" ht="90.75" x14ac:dyDescent="0.25">
      <c r="A2" s="59" t="s">
        <v>709</v>
      </c>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row>
    <row r="3" spans="1:31" ht="42" x14ac:dyDescent="0.35">
      <c r="A3" s="75" t="s">
        <v>318</v>
      </c>
      <c r="B3" s="63"/>
      <c r="C3" s="63"/>
      <c r="D3" s="63"/>
      <c r="E3" s="63"/>
      <c r="F3" s="63"/>
      <c r="G3" s="63"/>
      <c r="H3" s="63"/>
      <c r="I3" s="63"/>
      <c r="J3" s="63"/>
      <c r="K3" s="63"/>
      <c r="L3" s="63"/>
      <c r="M3" s="63"/>
      <c r="N3" s="63"/>
      <c r="O3" s="63"/>
      <c r="P3" s="63"/>
      <c r="Q3" s="63"/>
      <c r="R3" s="63"/>
      <c r="S3" s="63"/>
      <c r="T3" s="63"/>
      <c r="U3" s="63"/>
      <c r="V3" s="63"/>
      <c r="W3" s="63"/>
      <c r="X3" s="63"/>
      <c r="Y3" s="63"/>
      <c r="Z3" s="63"/>
      <c r="AA3" s="63"/>
      <c r="AB3" s="63"/>
      <c r="AC3" s="63"/>
      <c r="AD3" s="63"/>
      <c r="AE3" s="63"/>
    </row>
    <row r="4" spans="1:31" ht="349.5" customHeight="1" x14ac:dyDescent="0.25">
      <c r="A4" s="68" t="s">
        <v>327</v>
      </c>
      <c r="B4" s="63"/>
      <c r="C4" s="63"/>
      <c r="D4" s="63"/>
      <c r="E4" s="63"/>
      <c r="F4" s="63"/>
      <c r="G4" s="63"/>
      <c r="H4" s="63"/>
      <c r="I4" s="63"/>
      <c r="J4" s="63"/>
      <c r="K4" s="63"/>
      <c r="L4" s="63"/>
      <c r="M4" s="63"/>
      <c r="N4" s="63"/>
      <c r="O4" s="63"/>
      <c r="P4" s="63"/>
      <c r="Q4" s="63"/>
      <c r="R4" s="63"/>
      <c r="S4" s="63"/>
      <c r="T4" s="63"/>
      <c r="U4" s="63"/>
      <c r="V4" s="63"/>
      <c r="W4" s="63"/>
      <c r="X4" s="63"/>
      <c r="Y4" s="63"/>
      <c r="Z4" s="63"/>
      <c r="AA4" s="63"/>
      <c r="AB4" s="63"/>
      <c r="AC4" s="63"/>
      <c r="AD4" s="63"/>
      <c r="AE4" s="63"/>
    </row>
    <row r="5" spans="1:31" hidden="1" x14ac:dyDescent="0.25">
      <c r="A5" s="63"/>
      <c r="B5" s="63"/>
      <c r="C5" s="63"/>
      <c r="D5" s="63"/>
      <c r="E5" s="63"/>
      <c r="F5" s="63"/>
      <c r="G5" s="63"/>
      <c r="H5" s="63"/>
      <c r="I5" s="63"/>
      <c r="J5" s="63"/>
      <c r="K5" s="63"/>
      <c r="L5" s="63"/>
      <c r="M5" s="63"/>
      <c r="N5" s="63"/>
      <c r="O5" s="63"/>
      <c r="P5" s="63"/>
      <c r="Q5" s="63"/>
      <c r="R5" s="63"/>
      <c r="S5" s="63"/>
      <c r="T5" s="63"/>
      <c r="U5" s="63"/>
      <c r="V5" s="63"/>
      <c r="W5" s="63"/>
      <c r="X5" s="63"/>
      <c r="Y5" s="63"/>
      <c r="Z5" s="63"/>
      <c r="AA5" s="63"/>
      <c r="AB5" s="63"/>
      <c r="AC5" s="63"/>
      <c r="AD5" s="63"/>
      <c r="AE5" s="63"/>
    </row>
    <row r="6" spans="1:31" hidden="1" x14ac:dyDescent="0.25">
      <c r="A6" s="63"/>
      <c r="B6" s="63"/>
      <c r="C6" s="63"/>
      <c r="D6" s="63"/>
      <c r="E6" s="63"/>
      <c r="F6" s="63"/>
      <c r="G6" s="63"/>
      <c r="H6" s="63"/>
      <c r="I6" s="63"/>
      <c r="J6" s="63"/>
      <c r="K6" s="63"/>
      <c r="L6" s="63"/>
      <c r="M6" s="63"/>
      <c r="N6" s="63"/>
      <c r="O6" s="63"/>
      <c r="P6" s="63"/>
      <c r="Q6" s="63"/>
      <c r="R6" s="63"/>
      <c r="S6" s="63"/>
      <c r="T6" s="63"/>
      <c r="U6" s="63"/>
      <c r="V6" s="63"/>
      <c r="W6" s="63"/>
      <c r="X6" s="63"/>
      <c r="Y6" s="63"/>
      <c r="Z6" s="63"/>
      <c r="AA6" s="63"/>
      <c r="AB6" s="63"/>
      <c r="AC6" s="63"/>
      <c r="AD6" s="63"/>
      <c r="AE6" s="63"/>
    </row>
    <row r="7" spans="1:31" hidden="1" x14ac:dyDescent="0.25">
      <c r="A7" s="63"/>
      <c r="B7" s="63"/>
      <c r="C7" s="63"/>
      <c r="D7" s="63"/>
      <c r="E7" s="63"/>
      <c r="F7" s="63"/>
      <c r="G7" s="63"/>
      <c r="H7" s="63"/>
      <c r="I7" s="63"/>
      <c r="J7" s="63"/>
      <c r="K7" s="63"/>
      <c r="L7" s="63"/>
      <c r="M7" s="63"/>
      <c r="N7" s="63"/>
      <c r="O7" s="63"/>
      <c r="P7" s="63"/>
      <c r="Q7" s="63"/>
      <c r="R7" s="63"/>
      <c r="S7" s="63"/>
      <c r="T7" s="63"/>
      <c r="U7" s="63"/>
      <c r="V7" s="63"/>
      <c r="W7" s="63"/>
      <c r="X7" s="63"/>
      <c r="Y7" s="63"/>
      <c r="Z7" s="63"/>
      <c r="AA7" s="63"/>
      <c r="AB7" s="63"/>
      <c r="AC7" s="63"/>
      <c r="AD7" s="63"/>
      <c r="AE7" s="63"/>
    </row>
    <row r="8" spans="1:31" hidden="1" x14ac:dyDescent="0.25">
      <c r="A8" s="63"/>
      <c r="B8" s="63"/>
      <c r="C8" s="63"/>
      <c r="D8" s="63"/>
      <c r="E8" s="63"/>
      <c r="F8" s="63"/>
      <c r="G8" s="63"/>
      <c r="H8" s="63"/>
      <c r="I8" s="63"/>
      <c r="J8" s="63"/>
      <c r="K8" s="63"/>
      <c r="L8" s="63"/>
      <c r="M8" s="63"/>
      <c r="N8" s="63"/>
      <c r="O8" s="63"/>
      <c r="P8" s="63"/>
      <c r="Q8" s="63"/>
      <c r="R8" s="63"/>
      <c r="S8" s="63"/>
      <c r="T8" s="63"/>
      <c r="U8" s="63"/>
      <c r="V8" s="63"/>
      <c r="W8" s="63"/>
      <c r="X8" s="63"/>
      <c r="Y8" s="63"/>
      <c r="Z8" s="63"/>
      <c r="AA8" s="63"/>
      <c r="AB8" s="63"/>
      <c r="AC8" s="63"/>
      <c r="AD8" s="63"/>
      <c r="AE8" s="63"/>
    </row>
    <row r="9" spans="1:31" hidden="1" x14ac:dyDescent="0.25">
      <c r="A9" s="63"/>
      <c r="B9" s="63"/>
      <c r="C9" s="63"/>
      <c r="D9" s="63"/>
      <c r="E9" s="63"/>
      <c r="F9" s="63"/>
      <c r="G9" s="63"/>
      <c r="H9" s="63"/>
      <c r="I9" s="63"/>
      <c r="J9" s="63"/>
      <c r="K9" s="63"/>
      <c r="L9" s="63"/>
      <c r="M9" s="63"/>
      <c r="N9" s="63"/>
      <c r="O9" s="63"/>
      <c r="P9" s="63"/>
      <c r="Q9" s="63"/>
      <c r="R9" s="63"/>
      <c r="S9" s="63"/>
      <c r="T9" s="63"/>
      <c r="U9" s="63"/>
      <c r="V9" s="63"/>
      <c r="W9" s="63"/>
      <c r="X9" s="63"/>
      <c r="Y9" s="63"/>
      <c r="Z9" s="63"/>
      <c r="AA9" s="63"/>
      <c r="AB9" s="63"/>
      <c r="AC9" s="63"/>
      <c r="AD9" s="63"/>
      <c r="AE9" s="63"/>
    </row>
    <row r="10" spans="1:31" hidden="1" x14ac:dyDescent="0.25">
      <c r="A10" s="63"/>
      <c r="B10" s="63"/>
      <c r="C10" s="63"/>
      <c r="D10" s="63"/>
      <c r="E10" s="63"/>
      <c r="F10" s="63"/>
      <c r="G10" s="63"/>
      <c r="H10" s="63"/>
      <c r="I10" s="63"/>
      <c r="J10" s="63"/>
      <c r="K10" s="63"/>
      <c r="L10" s="63"/>
      <c r="M10" s="63"/>
      <c r="N10" s="63"/>
      <c r="O10" s="63"/>
      <c r="P10" s="63"/>
      <c r="Q10" s="63"/>
      <c r="R10" s="63"/>
      <c r="S10" s="63"/>
      <c r="T10" s="63"/>
      <c r="U10" s="63"/>
      <c r="V10" s="63"/>
      <c r="W10" s="63"/>
      <c r="X10" s="63"/>
      <c r="Y10" s="63"/>
      <c r="Z10" s="63"/>
      <c r="AA10" s="63"/>
      <c r="AB10" s="63"/>
      <c r="AC10" s="63"/>
      <c r="AD10" s="63"/>
      <c r="AE10" s="63"/>
    </row>
    <row r="11" spans="1:31" ht="18" hidden="1" customHeight="1" x14ac:dyDescent="0.25">
      <c r="B11" s="64"/>
      <c r="C11" s="64"/>
      <c r="D11" s="64"/>
      <c r="E11" s="64"/>
      <c r="F11" s="64"/>
      <c r="G11" s="64"/>
      <c r="H11" s="64"/>
      <c r="I11" s="64"/>
      <c r="J11" s="64"/>
      <c r="K11" s="64"/>
      <c r="L11" s="64"/>
      <c r="M11" s="64"/>
      <c r="N11" s="64"/>
      <c r="O11" s="64"/>
      <c r="P11" s="64"/>
      <c r="Q11" s="64"/>
      <c r="R11" s="64"/>
      <c r="S11" s="64"/>
      <c r="T11" s="64"/>
      <c r="U11" s="64"/>
      <c r="V11" s="64"/>
      <c r="W11" s="64"/>
      <c r="X11" s="64"/>
      <c r="Y11" s="64"/>
      <c r="Z11" s="64"/>
      <c r="AA11" s="64"/>
      <c r="AB11" s="64"/>
      <c r="AC11" s="64"/>
      <c r="AD11" s="64"/>
      <c r="AE11" s="64"/>
    </row>
    <row r="12" spans="1:31" ht="18" hidden="1" customHeight="1" x14ac:dyDescent="0.25">
      <c r="A12" s="73"/>
      <c r="B12" s="64"/>
      <c r="C12" s="64"/>
      <c r="D12" s="64"/>
      <c r="E12" s="64"/>
      <c r="F12" s="64"/>
      <c r="G12" s="64"/>
      <c r="H12" s="64"/>
      <c r="I12" s="64"/>
      <c r="J12" s="64"/>
      <c r="K12" s="64"/>
      <c r="L12" s="64"/>
      <c r="M12" s="64"/>
      <c r="N12" s="64"/>
      <c r="O12" s="64"/>
      <c r="P12" s="64"/>
      <c r="Q12" s="64"/>
      <c r="R12" s="64"/>
      <c r="S12" s="64"/>
      <c r="T12" s="64"/>
      <c r="U12" s="64"/>
      <c r="V12" s="64"/>
      <c r="W12" s="64"/>
      <c r="X12" s="64"/>
      <c r="Y12" s="64"/>
      <c r="Z12" s="64"/>
      <c r="AA12" s="64"/>
      <c r="AB12" s="64"/>
      <c r="AC12" s="64"/>
      <c r="AD12" s="64"/>
      <c r="AE12" s="64"/>
    </row>
    <row r="13" spans="1:31" ht="18" hidden="1" customHeight="1" x14ac:dyDescent="0.25">
      <c r="A13" s="73"/>
      <c r="B13" s="64"/>
      <c r="C13" s="64"/>
      <c r="D13" s="64"/>
      <c r="E13" s="64"/>
      <c r="F13" s="64"/>
      <c r="G13" s="64"/>
      <c r="H13" s="64"/>
      <c r="I13" s="64"/>
      <c r="J13" s="64"/>
      <c r="K13" s="64"/>
      <c r="L13" s="64"/>
      <c r="M13" s="64"/>
      <c r="N13" s="64"/>
      <c r="O13" s="64"/>
      <c r="P13" s="64"/>
      <c r="Q13" s="64"/>
      <c r="R13" s="64"/>
      <c r="S13" s="64"/>
      <c r="T13" s="64"/>
      <c r="U13" s="64"/>
      <c r="V13" s="64"/>
      <c r="W13" s="64"/>
      <c r="X13" s="64"/>
      <c r="Y13" s="64"/>
      <c r="Z13" s="64"/>
      <c r="AA13" s="64"/>
      <c r="AB13" s="64"/>
      <c r="AC13" s="64"/>
      <c r="AD13" s="64"/>
      <c r="AE13" s="64"/>
    </row>
    <row r="14" spans="1:31" ht="18" hidden="1" customHeight="1" x14ac:dyDescent="0.25">
      <c r="A14" s="73"/>
      <c r="B14" s="64"/>
      <c r="C14" s="64"/>
      <c r="D14" s="64"/>
      <c r="E14" s="64"/>
      <c r="F14" s="64"/>
      <c r="G14" s="64"/>
      <c r="H14" s="64"/>
      <c r="I14" s="64"/>
      <c r="J14" s="64"/>
      <c r="K14" s="64"/>
      <c r="L14" s="64"/>
      <c r="M14" s="64"/>
      <c r="N14" s="64"/>
      <c r="O14" s="64"/>
      <c r="P14" s="64"/>
      <c r="Q14" s="64"/>
      <c r="R14" s="64"/>
      <c r="S14" s="64"/>
      <c r="T14" s="64"/>
      <c r="U14" s="64"/>
      <c r="V14" s="64"/>
      <c r="W14" s="64"/>
      <c r="X14" s="64"/>
      <c r="Y14" s="64"/>
      <c r="Z14" s="64"/>
      <c r="AA14" s="64"/>
      <c r="AB14" s="64"/>
      <c r="AC14" s="64"/>
      <c r="AD14" s="64"/>
      <c r="AE14" s="64"/>
    </row>
    <row r="15" spans="1:31" ht="18" hidden="1" customHeight="1" x14ac:dyDescent="0.25">
      <c r="A15" s="73"/>
      <c r="B15" s="64"/>
      <c r="C15" s="64"/>
      <c r="D15" s="64"/>
      <c r="E15" s="64"/>
      <c r="F15" s="64"/>
      <c r="G15" s="64"/>
      <c r="H15" s="64"/>
      <c r="I15" s="64"/>
      <c r="J15" s="64"/>
      <c r="K15" s="64"/>
      <c r="L15" s="64"/>
      <c r="M15" s="64"/>
      <c r="N15" s="64"/>
      <c r="O15" s="64"/>
      <c r="P15" s="64"/>
      <c r="Q15" s="64"/>
      <c r="R15" s="64"/>
      <c r="S15" s="64"/>
      <c r="T15" s="64"/>
      <c r="U15" s="64"/>
      <c r="V15" s="64"/>
      <c r="W15" s="64"/>
      <c r="X15" s="64"/>
      <c r="Y15" s="64"/>
      <c r="Z15" s="64"/>
      <c r="AA15" s="64"/>
      <c r="AB15" s="64"/>
      <c r="AC15" s="64"/>
      <c r="AD15" s="64"/>
      <c r="AE15" s="64"/>
    </row>
    <row r="16" spans="1:31" ht="18" hidden="1" customHeight="1" x14ac:dyDescent="0.25">
      <c r="A16" s="73"/>
      <c r="B16" s="64"/>
      <c r="C16" s="64"/>
      <c r="D16" s="64"/>
      <c r="E16" s="64"/>
      <c r="F16" s="64"/>
      <c r="G16" s="64"/>
      <c r="H16" s="64"/>
      <c r="I16" s="64"/>
      <c r="J16" s="64"/>
      <c r="K16" s="64"/>
      <c r="L16" s="64"/>
      <c r="M16" s="64"/>
      <c r="N16" s="64"/>
      <c r="O16" s="64"/>
      <c r="P16" s="64"/>
      <c r="Q16" s="64"/>
      <c r="R16" s="64"/>
      <c r="S16" s="64"/>
      <c r="T16" s="64"/>
      <c r="U16" s="64"/>
      <c r="V16" s="64"/>
      <c r="W16" s="64"/>
      <c r="X16" s="64"/>
      <c r="Y16" s="64"/>
      <c r="Z16" s="64"/>
      <c r="AA16" s="64"/>
      <c r="AB16" s="64"/>
      <c r="AC16" s="64"/>
      <c r="AD16" s="64"/>
      <c r="AE16" s="64"/>
    </row>
    <row r="17" spans="1:31" ht="18" hidden="1" customHeight="1" x14ac:dyDescent="0.25">
      <c r="A17" s="73"/>
      <c r="B17" s="64"/>
      <c r="C17" s="64"/>
      <c r="D17" s="64"/>
      <c r="E17" s="64"/>
      <c r="F17" s="64"/>
      <c r="G17" s="64"/>
      <c r="H17" s="64"/>
      <c r="I17" s="64"/>
      <c r="J17" s="64"/>
      <c r="K17" s="64"/>
      <c r="L17" s="64"/>
      <c r="M17" s="64"/>
      <c r="N17" s="64"/>
      <c r="O17" s="64"/>
      <c r="P17" s="64"/>
      <c r="Q17" s="64"/>
      <c r="R17" s="64"/>
      <c r="S17" s="64"/>
      <c r="T17" s="64"/>
      <c r="U17" s="64"/>
      <c r="V17" s="64"/>
      <c r="W17" s="64"/>
      <c r="X17" s="64"/>
      <c r="Y17" s="64"/>
      <c r="Z17" s="64"/>
      <c r="AA17" s="64"/>
      <c r="AB17" s="64"/>
      <c r="AC17" s="64"/>
      <c r="AD17" s="64"/>
      <c r="AE17" s="64"/>
    </row>
    <row r="18" spans="1:31" ht="18" hidden="1" customHeight="1" x14ac:dyDescent="0.25">
      <c r="A18" s="73"/>
      <c r="B18" s="64"/>
      <c r="C18" s="64"/>
      <c r="D18" s="64"/>
      <c r="E18" s="64"/>
      <c r="F18" s="64"/>
      <c r="G18" s="64"/>
      <c r="H18" s="64"/>
      <c r="I18" s="64"/>
      <c r="J18" s="64"/>
      <c r="K18" s="64"/>
      <c r="L18" s="64"/>
      <c r="M18" s="64"/>
      <c r="N18" s="64"/>
      <c r="O18" s="64"/>
      <c r="P18" s="64"/>
      <c r="Q18" s="64"/>
      <c r="R18" s="64"/>
      <c r="S18" s="64"/>
      <c r="T18" s="64"/>
      <c r="U18" s="64"/>
      <c r="V18" s="64"/>
      <c r="W18" s="64"/>
      <c r="X18" s="64"/>
      <c r="Y18" s="64"/>
      <c r="Z18" s="64"/>
      <c r="AA18" s="64"/>
      <c r="AB18" s="64"/>
      <c r="AC18" s="64"/>
      <c r="AD18" s="64"/>
      <c r="AE18" s="64"/>
    </row>
    <row r="19" spans="1:31" ht="18" hidden="1" customHeight="1" x14ac:dyDescent="0.25">
      <c r="A19" s="73"/>
      <c r="B19" s="64"/>
      <c r="C19" s="64"/>
      <c r="D19" s="64"/>
      <c r="E19" s="64"/>
      <c r="F19" s="64"/>
      <c r="G19" s="64"/>
      <c r="H19" s="64"/>
      <c r="I19" s="64"/>
      <c r="J19" s="64"/>
      <c r="K19" s="64"/>
      <c r="L19" s="64"/>
      <c r="M19" s="64"/>
      <c r="N19" s="64"/>
      <c r="O19" s="64"/>
      <c r="P19" s="64"/>
      <c r="Q19" s="64"/>
      <c r="R19" s="64"/>
      <c r="S19" s="64"/>
      <c r="T19" s="64"/>
      <c r="U19" s="64"/>
      <c r="V19" s="64"/>
      <c r="W19" s="64"/>
      <c r="X19" s="64"/>
      <c r="Y19" s="64"/>
      <c r="Z19" s="64"/>
      <c r="AA19" s="64"/>
      <c r="AB19" s="64"/>
      <c r="AC19" s="64"/>
      <c r="AD19" s="64"/>
      <c r="AE19" s="64"/>
    </row>
    <row r="20" spans="1:31" ht="18" hidden="1" customHeight="1" x14ac:dyDescent="0.25">
      <c r="A20" s="73"/>
      <c r="B20" s="64"/>
      <c r="C20" s="64"/>
      <c r="D20" s="64"/>
      <c r="E20" s="64"/>
      <c r="F20" s="64"/>
      <c r="G20" s="64"/>
      <c r="H20" s="64"/>
      <c r="I20" s="64"/>
      <c r="J20" s="64"/>
      <c r="K20" s="64"/>
      <c r="L20" s="64"/>
      <c r="M20" s="64"/>
      <c r="N20" s="64"/>
      <c r="O20" s="64"/>
      <c r="P20" s="64"/>
      <c r="Q20" s="64"/>
      <c r="R20" s="64"/>
      <c r="S20" s="64"/>
      <c r="T20" s="64"/>
      <c r="U20" s="64"/>
      <c r="V20" s="64"/>
      <c r="W20" s="64"/>
      <c r="X20" s="64"/>
      <c r="Y20" s="64"/>
      <c r="Z20" s="64"/>
      <c r="AA20" s="64"/>
      <c r="AB20" s="64"/>
      <c r="AC20" s="64"/>
      <c r="AD20" s="64"/>
      <c r="AE20" s="64"/>
    </row>
    <row r="21" spans="1:31" ht="18" hidden="1" customHeight="1" x14ac:dyDescent="0.25">
      <c r="A21" s="73"/>
      <c r="B21" s="64"/>
      <c r="C21" s="64"/>
      <c r="D21" s="64"/>
      <c r="E21" s="64"/>
      <c r="F21" s="64"/>
      <c r="G21" s="64"/>
      <c r="H21" s="64"/>
      <c r="I21" s="64"/>
      <c r="J21" s="64"/>
      <c r="K21" s="64"/>
      <c r="L21" s="64"/>
      <c r="M21" s="64"/>
      <c r="N21" s="64"/>
      <c r="O21" s="64"/>
      <c r="P21" s="64"/>
      <c r="Q21" s="64"/>
      <c r="R21" s="64"/>
      <c r="S21" s="64"/>
      <c r="T21" s="64"/>
      <c r="U21" s="64"/>
      <c r="V21" s="64"/>
      <c r="W21" s="64"/>
      <c r="X21" s="64"/>
      <c r="Y21" s="64"/>
      <c r="Z21" s="64"/>
      <c r="AA21" s="64"/>
      <c r="AB21" s="64"/>
      <c r="AC21" s="64"/>
      <c r="AD21" s="64"/>
      <c r="AE21" s="64"/>
    </row>
    <row r="22" spans="1:31" ht="18" hidden="1" customHeight="1" x14ac:dyDescent="0.25">
      <c r="A22" s="73"/>
      <c r="B22" s="64"/>
      <c r="C22" s="64"/>
      <c r="D22" s="64"/>
      <c r="E22" s="64"/>
      <c r="F22" s="64"/>
      <c r="G22" s="64"/>
      <c r="H22" s="64"/>
      <c r="I22" s="64"/>
      <c r="J22" s="64"/>
      <c r="K22" s="64"/>
      <c r="L22" s="64"/>
      <c r="M22" s="64"/>
      <c r="N22" s="64"/>
      <c r="O22" s="64"/>
      <c r="P22" s="64"/>
      <c r="Q22" s="64"/>
      <c r="R22" s="64"/>
      <c r="S22" s="64"/>
      <c r="T22" s="64"/>
      <c r="U22" s="64"/>
      <c r="V22" s="64"/>
      <c r="W22" s="64"/>
      <c r="X22" s="64"/>
      <c r="Y22" s="64"/>
      <c r="Z22" s="64"/>
      <c r="AA22" s="64"/>
      <c r="AB22" s="64"/>
      <c r="AC22" s="64"/>
      <c r="AD22" s="64"/>
      <c r="AE22" s="64"/>
    </row>
    <row r="23" spans="1:31" ht="18" hidden="1" customHeight="1" x14ac:dyDescent="0.25">
      <c r="A23" s="73"/>
      <c r="B23" s="64"/>
      <c r="C23" s="64"/>
      <c r="D23" s="64"/>
      <c r="E23" s="64"/>
      <c r="F23" s="64"/>
      <c r="G23" s="64"/>
      <c r="H23" s="64"/>
      <c r="I23" s="64"/>
      <c r="J23" s="64"/>
      <c r="K23" s="64"/>
      <c r="L23" s="64"/>
      <c r="M23" s="64"/>
      <c r="N23" s="64"/>
      <c r="O23" s="64"/>
      <c r="P23" s="64"/>
      <c r="Q23" s="64"/>
      <c r="R23" s="64"/>
      <c r="S23" s="64"/>
      <c r="T23" s="64"/>
      <c r="U23" s="64"/>
      <c r="V23" s="64"/>
      <c r="W23" s="64"/>
      <c r="X23" s="64"/>
      <c r="Y23" s="64"/>
      <c r="Z23" s="64"/>
      <c r="AA23" s="64"/>
      <c r="AB23" s="64"/>
      <c r="AC23" s="64"/>
      <c r="AD23" s="64"/>
      <c r="AE23" s="64"/>
    </row>
    <row r="24" spans="1:31" ht="18" hidden="1" customHeight="1" x14ac:dyDescent="0.25">
      <c r="A24" s="73"/>
      <c r="B24" s="64"/>
      <c r="C24" s="64"/>
      <c r="D24" s="64"/>
      <c r="E24" s="64"/>
      <c r="F24" s="64"/>
      <c r="G24" s="64"/>
      <c r="H24" s="64"/>
      <c r="I24" s="64"/>
      <c r="J24" s="64"/>
      <c r="K24" s="64"/>
      <c r="L24" s="64"/>
      <c r="M24" s="64"/>
      <c r="N24" s="64"/>
      <c r="O24" s="64"/>
      <c r="P24" s="64"/>
      <c r="Q24" s="64"/>
      <c r="R24" s="64"/>
      <c r="S24" s="64"/>
      <c r="T24" s="64"/>
      <c r="U24" s="64"/>
      <c r="V24" s="64"/>
      <c r="W24" s="64"/>
      <c r="X24" s="64"/>
      <c r="Y24" s="64"/>
      <c r="Z24" s="64"/>
      <c r="AA24" s="64"/>
      <c r="AB24" s="64"/>
      <c r="AC24" s="64"/>
      <c r="AD24" s="64"/>
      <c r="AE24" s="64"/>
    </row>
    <row r="25" spans="1:31" ht="18" hidden="1" customHeight="1" x14ac:dyDescent="0.25">
      <c r="A25" s="73"/>
      <c r="B25" s="64"/>
      <c r="C25" s="64"/>
      <c r="D25" s="64"/>
      <c r="E25" s="64"/>
      <c r="F25" s="64"/>
      <c r="G25" s="64"/>
      <c r="H25" s="64"/>
      <c r="I25" s="64"/>
      <c r="J25" s="64"/>
      <c r="K25" s="64"/>
      <c r="L25" s="64"/>
      <c r="M25" s="64"/>
      <c r="N25" s="64"/>
      <c r="O25" s="64"/>
      <c r="P25" s="64"/>
      <c r="Q25" s="64"/>
      <c r="R25" s="64"/>
      <c r="S25" s="64"/>
      <c r="T25" s="64"/>
      <c r="U25" s="64"/>
      <c r="V25" s="64"/>
      <c r="W25" s="64"/>
      <c r="X25" s="64"/>
      <c r="Y25" s="64"/>
      <c r="Z25" s="64"/>
      <c r="AA25" s="64"/>
      <c r="AB25" s="64"/>
      <c r="AC25" s="64"/>
      <c r="AD25" s="64"/>
      <c r="AE25" s="64"/>
    </row>
    <row r="26" spans="1:31" ht="18" hidden="1" customHeight="1" x14ac:dyDescent="0.25">
      <c r="A26" s="73"/>
      <c r="B26" s="64"/>
      <c r="C26" s="64"/>
      <c r="D26" s="64"/>
      <c r="E26" s="64"/>
      <c r="F26" s="64"/>
      <c r="G26" s="64"/>
      <c r="H26" s="64"/>
      <c r="I26" s="64"/>
      <c r="J26" s="64"/>
      <c r="K26" s="64"/>
      <c r="L26" s="64"/>
      <c r="M26" s="64"/>
      <c r="N26" s="64"/>
      <c r="O26" s="64"/>
      <c r="P26" s="64"/>
      <c r="Q26" s="64"/>
      <c r="R26" s="64"/>
      <c r="S26" s="64"/>
      <c r="T26" s="64"/>
      <c r="U26" s="64"/>
      <c r="V26" s="64"/>
      <c r="W26" s="64"/>
      <c r="X26" s="64"/>
      <c r="Y26" s="64"/>
      <c r="Z26" s="64"/>
      <c r="AA26" s="64"/>
      <c r="AB26" s="64"/>
      <c r="AC26" s="64"/>
      <c r="AD26" s="64"/>
      <c r="AE26" s="64"/>
    </row>
    <row r="27" spans="1:31" ht="18" hidden="1" customHeight="1" x14ac:dyDescent="0.25">
      <c r="A27" s="69"/>
      <c r="B27" s="64"/>
      <c r="C27" s="64"/>
      <c r="D27" s="64"/>
      <c r="E27" s="64"/>
      <c r="F27" s="64"/>
      <c r="G27" s="64"/>
      <c r="H27" s="64"/>
      <c r="I27" s="64"/>
      <c r="J27" s="64"/>
      <c r="K27" s="64"/>
      <c r="L27" s="64"/>
      <c r="M27" s="64"/>
      <c r="N27" s="64"/>
      <c r="O27" s="64"/>
      <c r="P27" s="64"/>
      <c r="Q27" s="64"/>
      <c r="R27" s="64"/>
      <c r="S27" s="64"/>
      <c r="T27" s="64"/>
      <c r="U27" s="64"/>
      <c r="V27" s="64"/>
      <c r="W27" s="64"/>
      <c r="X27" s="64"/>
      <c r="Y27" s="64"/>
      <c r="Z27" s="64"/>
      <c r="AA27" s="64"/>
      <c r="AB27" s="64"/>
      <c r="AC27" s="64"/>
      <c r="AD27" s="64"/>
      <c r="AE27" s="64"/>
    </row>
    <row r="28" spans="1:31" ht="18" hidden="1" customHeight="1" x14ac:dyDescent="0.25">
      <c r="A28" s="69"/>
      <c r="B28" s="64"/>
      <c r="C28" s="64"/>
      <c r="D28" s="64"/>
      <c r="E28" s="64"/>
      <c r="F28" s="64"/>
      <c r="G28" s="64"/>
      <c r="H28" s="64"/>
      <c r="I28" s="64"/>
      <c r="J28" s="64"/>
      <c r="K28" s="64"/>
      <c r="L28" s="64"/>
      <c r="M28" s="64"/>
      <c r="N28" s="64"/>
      <c r="O28" s="64"/>
      <c r="P28" s="64"/>
      <c r="Q28" s="64"/>
      <c r="R28" s="64"/>
      <c r="S28" s="64"/>
      <c r="T28" s="64"/>
      <c r="U28" s="64"/>
      <c r="V28" s="64"/>
      <c r="W28" s="64"/>
      <c r="X28" s="64"/>
      <c r="Y28" s="64"/>
      <c r="Z28" s="64"/>
      <c r="AA28" s="64"/>
      <c r="AB28" s="64"/>
      <c r="AC28" s="64"/>
      <c r="AD28" s="64"/>
      <c r="AE28" s="64"/>
    </row>
    <row r="29" spans="1:31" ht="18" hidden="1" customHeight="1" x14ac:dyDescent="0.25">
      <c r="A29" s="69"/>
      <c r="B29" s="64"/>
      <c r="C29" s="64"/>
      <c r="D29" s="64"/>
      <c r="E29" s="64"/>
      <c r="F29" s="64"/>
      <c r="G29" s="64"/>
      <c r="H29" s="64"/>
      <c r="I29" s="64"/>
      <c r="J29" s="64"/>
      <c r="K29" s="64"/>
      <c r="L29" s="64"/>
      <c r="M29" s="64"/>
      <c r="N29" s="64"/>
      <c r="O29" s="64"/>
      <c r="P29" s="64"/>
      <c r="Q29" s="64"/>
      <c r="R29" s="64"/>
      <c r="S29" s="64"/>
      <c r="T29" s="64"/>
      <c r="U29" s="64"/>
      <c r="V29" s="64"/>
      <c r="W29" s="64"/>
      <c r="X29" s="64"/>
      <c r="Y29" s="64"/>
      <c r="Z29" s="64"/>
      <c r="AA29" s="64"/>
      <c r="AB29" s="64"/>
      <c r="AC29" s="64"/>
      <c r="AD29" s="64"/>
      <c r="AE29" s="64"/>
    </row>
    <row r="30" spans="1:31" ht="18" hidden="1" customHeight="1" x14ac:dyDescent="0.25">
      <c r="A30" s="69"/>
      <c r="B30" s="64"/>
      <c r="C30" s="64"/>
      <c r="D30" s="64"/>
      <c r="E30" s="64"/>
      <c r="F30" s="64"/>
      <c r="G30" s="64"/>
      <c r="H30" s="64"/>
      <c r="I30" s="64"/>
      <c r="J30" s="64"/>
      <c r="K30" s="64"/>
      <c r="L30" s="64"/>
      <c r="M30" s="64"/>
      <c r="N30" s="64"/>
      <c r="O30" s="64"/>
      <c r="P30" s="64"/>
      <c r="Q30" s="64"/>
      <c r="R30" s="64"/>
      <c r="S30" s="64"/>
      <c r="T30" s="64"/>
      <c r="U30" s="64"/>
      <c r="V30" s="64"/>
      <c r="W30" s="64"/>
      <c r="X30" s="64"/>
      <c r="Y30" s="64"/>
      <c r="Z30" s="64"/>
      <c r="AA30" s="64"/>
      <c r="AB30" s="64"/>
      <c r="AC30" s="64"/>
      <c r="AD30" s="64"/>
      <c r="AE30" s="64"/>
    </row>
    <row r="31" spans="1:31" ht="18" hidden="1" customHeight="1" x14ac:dyDescent="0.25">
      <c r="A31" s="69"/>
      <c r="B31" s="64"/>
      <c r="C31" s="64"/>
      <c r="D31" s="64"/>
      <c r="E31" s="64"/>
      <c r="F31" s="64"/>
      <c r="G31" s="64"/>
      <c r="H31" s="64"/>
      <c r="I31" s="64"/>
      <c r="J31" s="64"/>
      <c r="K31" s="64"/>
      <c r="L31" s="64"/>
      <c r="M31" s="64"/>
      <c r="N31" s="64"/>
      <c r="O31" s="64"/>
      <c r="P31" s="64"/>
      <c r="Q31" s="64"/>
      <c r="R31" s="64"/>
      <c r="S31" s="64"/>
      <c r="T31" s="64"/>
      <c r="U31" s="64"/>
      <c r="V31" s="64"/>
      <c r="W31" s="64"/>
      <c r="X31" s="64"/>
      <c r="Y31" s="64"/>
      <c r="Z31" s="64"/>
      <c r="AA31" s="64"/>
      <c r="AB31" s="64"/>
      <c r="AC31" s="64"/>
      <c r="AD31" s="64"/>
      <c r="AE31" s="64"/>
    </row>
    <row r="32" spans="1:31" ht="18" hidden="1" customHeight="1" x14ac:dyDescent="0.25">
      <c r="A32" s="69"/>
      <c r="B32" s="64"/>
      <c r="C32" s="64"/>
      <c r="D32" s="64"/>
      <c r="E32" s="64"/>
      <c r="F32" s="64"/>
      <c r="G32" s="64"/>
      <c r="H32" s="64"/>
      <c r="I32" s="64"/>
      <c r="J32" s="64"/>
      <c r="K32" s="64"/>
      <c r="L32" s="64"/>
      <c r="M32" s="64"/>
      <c r="N32" s="64"/>
      <c r="O32" s="64"/>
      <c r="P32" s="64"/>
      <c r="Q32" s="64"/>
      <c r="R32" s="64"/>
      <c r="S32" s="64"/>
      <c r="T32" s="64"/>
      <c r="U32" s="64"/>
      <c r="V32" s="64"/>
      <c r="W32" s="64"/>
      <c r="X32" s="64"/>
      <c r="Y32" s="64"/>
      <c r="Z32" s="64"/>
      <c r="AA32" s="64"/>
      <c r="AB32" s="64"/>
      <c r="AC32" s="64"/>
      <c r="AD32" s="64"/>
      <c r="AE32" s="64"/>
    </row>
    <row r="33" spans="1:31" ht="18" hidden="1" customHeight="1" x14ac:dyDescent="0.25">
      <c r="A33" s="69"/>
      <c r="B33" s="64"/>
      <c r="C33" s="64"/>
      <c r="D33" s="64"/>
      <c r="E33" s="64"/>
      <c r="F33" s="64"/>
      <c r="G33" s="64"/>
      <c r="H33" s="64"/>
      <c r="I33" s="64"/>
      <c r="J33" s="64"/>
      <c r="K33" s="64"/>
      <c r="L33" s="64"/>
      <c r="M33" s="64"/>
      <c r="N33" s="64"/>
      <c r="O33" s="64"/>
      <c r="P33" s="64"/>
      <c r="Q33" s="64"/>
      <c r="R33" s="64"/>
      <c r="S33" s="64"/>
      <c r="T33" s="64"/>
      <c r="U33" s="64"/>
      <c r="V33" s="64"/>
      <c r="W33" s="64"/>
      <c r="X33" s="64"/>
      <c r="Y33" s="64"/>
      <c r="Z33" s="64"/>
      <c r="AA33" s="64"/>
      <c r="AB33" s="64"/>
      <c r="AC33" s="64"/>
      <c r="AD33" s="64"/>
      <c r="AE33" s="64"/>
    </row>
    <row r="34" spans="1:31" ht="18" hidden="1" customHeight="1" x14ac:dyDescent="0.25">
      <c r="A34" s="69"/>
      <c r="B34" s="64"/>
      <c r="C34" s="64"/>
      <c r="D34" s="64"/>
      <c r="E34" s="64"/>
      <c r="F34" s="64"/>
      <c r="G34" s="64"/>
      <c r="H34" s="64"/>
      <c r="I34" s="64"/>
      <c r="J34" s="64"/>
      <c r="K34" s="64"/>
      <c r="L34" s="64"/>
      <c r="M34" s="64"/>
      <c r="N34" s="64"/>
      <c r="O34" s="64"/>
      <c r="P34" s="64"/>
      <c r="Q34" s="64"/>
      <c r="R34" s="64"/>
      <c r="S34" s="64"/>
      <c r="T34" s="64"/>
      <c r="U34" s="64"/>
      <c r="V34" s="64"/>
      <c r="W34" s="64"/>
      <c r="X34" s="64"/>
      <c r="Y34" s="64"/>
      <c r="Z34" s="64"/>
      <c r="AA34" s="64"/>
      <c r="AB34" s="64"/>
      <c r="AC34" s="64"/>
      <c r="AD34" s="64"/>
      <c r="AE34" s="64"/>
    </row>
    <row r="35" spans="1:31" ht="18" hidden="1" customHeight="1" x14ac:dyDescent="0.25">
      <c r="A35" s="69"/>
      <c r="B35" s="64"/>
      <c r="C35" s="64"/>
      <c r="D35" s="64"/>
      <c r="E35" s="64"/>
      <c r="F35" s="64"/>
      <c r="G35" s="64"/>
      <c r="H35" s="64"/>
      <c r="I35" s="64"/>
      <c r="J35" s="64"/>
      <c r="K35" s="64"/>
      <c r="L35" s="64"/>
      <c r="M35" s="64"/>
      <c r="N35" s="64"/>
      <c r="O35" s="64"/>
      <c r="P35" s="64"/>
      <c r="Q35" s="64"/>
      <c r="R35" s="64"/>
      <c r="S35" s="64"/>
      <c r="T35" s="64"/>
      <c r="U35" s="64"/>
      <c r="V35" s="64"/>
      <c r="W35" s="64"/>
      <c r="X35" s="64"/>
      <c r="Y35" s="64"/>
      <c r="Z35" s="64"/>
      <c r="AA35" s="64"/>
      <c r="AB35" s="64"/>
      <c r="AC35" s="64"/>
      <c r="AD35" s="64"/>
      <c r="AE35" s="64"/>
    </row>
    <row r="36" spans="1:31" ht="18" hidden="1" customHeight="1" x14ac:dyDescent="0.25">
      <c r="A36" s="69"/>
      <c r="B36" s="64"/>
      <c r="C36" s="64"/>
      <c r="D36" s="64"/>
      <c r="E36" s="64"/>
      <c r="F36" s="64"/>
      <c r="G36" s="64"/>
      <c r="H36" s="64"/>
      <c r="I36" s="64"/>
      <c r="J36" s="64"/>
      <c r="K36" s="64"/>
      <c r="L36" s="64"/>
      <c r="M36" s="64"/>
      <c r="N36" s="64"/>
      <c r="O36" s="64"/>
      <c r="P36" s="64"/>
      <c r="Q36" s="64"/>
      <c r="R36" s="64"/>
      <c r="S36" s="64"/>
      <c r="T36" s="64"/>
      <c r="U36" s="64"/>
      <c r="V36" s="64"/>
      <c r="W36" s="64"/>
      <c r="X36" s="64"/>
      <c r="Y36" s="64"/>
      <c r="Z36" s="64"/>
      <c r="AA36" s="64"/>
      <c r="AB36" s="64"/>
      <c r="AC36" s="64"/>
      <c r="AD36" s="64"/>
      <c r="AE36" s="64"/>
    </row>
    <row r="37" spans="1:31" ht="18" hidden="1" customHeight="1" x14ac:dyDescent="0.25">
      <c r="A37" s="69"/>
      <c r="B37" s="64"/>
      <c r="C37" s="64"/>
      <c r="D37" s="64"/>
      <c r="E37" s="64"/>
      <c r="F37" s="64"/>
      <c r="G37" s="64"/>
      <c r="H37" s="64"/>
      <c r="I37" s="64"/>
      <c r="J37" s="64"/>
      <c r="K37" s="64"/>
      <c r="L37" s="64"/>
      <c r="M37" s="64"/>
      <c r="N37" s="64"/>
      <c r="O37" s="64"/>
      <c r="P37" s="64"/>
      <c r="Q37" s="64"/>
      <c r="R37" s="64"/>
      <c r="S37" s="64"/>
      <c r="T37" s="64"/>
      <c r="U37" s="64"/>
      <c r="V37" s="64"/>
      <c r="W37" s="64"/>
      <c r="X37" s="64"/>
      <c r="Y37" s="64"/>
      <c r="Z37" s="64"/>
      <c r="AA37" s="64"/>
      <c r="AB37" s="64"/>
      <c r="AC37" s="64"/>
      <c r="AD37" s="64"/>
      <c r="AE37" s="64"/>
    </row>
    <row r="38" spans="1:31" ht="18" hidden="1" customHeight="1" x14ac:dyDescent="0.25">
      <c r="A38" s="69"/>
      <c r="B38" s="64"/>
      <c r="C38" s="64"/>
      <c r="D38" s="64"/>
      <c r="E38" s="64"/>
      <c r="F38" s="64"/>
      <c r="G38" s="64"/>
      <c r="H38" s="64"/>
      <c r="I38" s="64"/>
      <c r="J38" s="64"/>
      <c r="K38" s="64"/>
      <c r="L38" s="64"/>
      <c r="M38" s="64"/>
      <c r="N38" s="64"/>
      <c r="O38" s="64"/>
      <c r="P38" s="64"/>
      <c r="Q38" s="64"/>
      <c r="R38" s="64"/>
      <c r="S38" s="64"/>
      <c r="T38" s="64"/>
      <c r="U38" s="64"/>
      <c r="V38" s="64"/>
      <c r="W38" s="64"/>
      <c r="X38" s="64"/>
      <c r="Y38" s="64"/>
      <c r="Z38" s="64"/>
      <c r="AA38" s="64"/>
      <c r="AB38" s="64"/>
      <c r="AC38" s="64"/>
      <c r="AD38" s="64"/>
      <c r="AE38" s="64"/>
    </row>
    <row r="39" spans="1:31" ht="18" hidden="1" customHeight="1" x14ac:dyDescent="0.25">
      <c r="A39" s="69"/>
      <c r="B39" s="64"/>
      <c r="C39" s="64"/>
      <c r="D39" s="64"/>
      <c r="E39" s="64"/>
      <c r="F39" s="64"/>
      <c r="G39" s="64"/>
      <c r="H39" s="64"/>
      <c r="I39" s="64"/>
      <c r="J39" s="64"/>
      <c r="K39" s="64"/>
      <c r="L39" s="64"/>
      <c r="M39" s="64"/>
      <c r="N39" s="64"/>
      <c r="O39" s="64"/>
      <c r="P39" s="64"/>
      <c r="Q39" s="64"/>
      <c r="R39" s="64"/>
      <c r="S39" s="64"/>
      <c r="T39" s="64"/>
      <c r="U39" s="64"/>
      <c r="V39" s="64"/>
      <c r="W39" s="64"/>
      <c r="X39" s="64"/>
      <c r="Y39" s="64"/>
      <c r="Z39" s="64"/>
      <c r="AA39" s="64"/>
      <c r="AB39" s="64"/>
      <c r="AC39" s="64"/>
      <c r="AD39" s="64"/>
      <c r="AE39" s="64"/>
    </row>
    <row r="40" spans="1:31" ht="18" hidden="1" customHeight="1" x14ac:dyDescent="0.25">
      <c r="A40" s="69"/>
      <c r="B40" s="64"/>
      <c r="C40" s="64"/>
      <c r="D40" s="64"/>
      <c r="E40" s="64"/>
      <c r="F40" s="64"/>
      <c r="G40" s="64"/>
      <c r="H40" s="64"/>
      <c r="I40" s="64"/>
      <c r="J40" s="64"/>
      <c r="K40" s="64"/>
      <c r="L40" s="64"/>
      <c r="M40" s="64"/>
      <c r="N40" s="64"/>
      <c r="O40" s="64"/>
      <c r="P40" s="64"/>
      <c r="Q40" s="64"/>
      <c r="R40" s="64"/>
      <c r="S40" s="64"/>
      <c r="T40" s="64"/>
      <c r="U40" s="64"/>
      <c r="V40" s="64"/>
      <c r="W40" s="64"/>
      <c r="X40" s="64"/>
      <c r="Y40" s="64"/>
      <c r="Z40" s="64"/>
      <c r="AA40" s="64"/>
      <c r="AB40" s="64"/>
      <c r="AC40" s="64"/>
      <c r="AD40" s="64"/>
      <c r="AE40" s="64"/>
    </row>
    <row r="41" spans="1:31" ht="18" hidden="1" customHeight="1" x14ac:dyDescent="0.25">
      <c r="A41" s="69"/>
      <c r="B41" s="64"/>
      <c r="C41" s="64"/>
      <c r="D41" s="64"/>
      <c r="E41" s="64"/>
      <c r="F41" s="64"/>
      <c r="G41" s="64"/>
      <c r="H41" s="64"/>
      <c r="I41" s="64"/>
      <c r="J41" s="64"/>
      <c r="K41" s="64"/>
      <c r="L41" s="64"/>
      <c r="M41" s="64"/>
      <c r="N41" s="64"/>
      <c r="O41" s="64"/>
      <c r="P41" s="64"/>
      <c r="Q41" s="64"/>
      <c r="R41" s="64"/>
      <c r="S41" s="64"/>
      <c r="T41" s="64"/>
      <c r="U41" s="64"/>
      <c r="V41" s="64"/>
      <c r="W41" s="64"/>
      <c r="X41" s="64"/>
      <c r="Y41" s="64"/>
      <c r="Z41" s="64"/>
      <c r="AA41" s="64"/>
      <c r="AB41" s="64"/>
      <c r="AC41" s="64"/>
      <c r="AD41" s="64"/>
      <c r="AE41" s="64"/>
    </row>
  </sheetData>
  <sheetProtection algorithmName="SHA-512" hashValue="o6+RThn4QOIQeKtrAc9h/+UDPtlkofzDOr7j+iaRP19FDTxodqke1RHmPzOKe7x/ng/bmd/BaFNZdsoHqNecdg==" saltValue="E3FtU35aNbzFrdWt2G3mTg==" spinCount="100000" sheet="1" objects="1" scenarios="1" selectLockedCells="1" selectUnlockedCells="1"/>
  <conditionalFormatting sqref="D1:F41">
    <cfRule type="cellIs" dxfId="55" priority="3" operator="equal">
      <formula>"NON"</formula>
    </cfRule>
    <cfRule type="cellIs" dxfId="54" priority="4" operator="equal">
      <formula>"OUI"</formula>
    </cfRule>
  </conditionalFormatting>
  <dataValidations count="1">
    <dataValidation allowBlank="1" showInputMessage="1" sqref="A1:A4" xr:uid="{693FBFB6-4F62-47A7-BE6F-1DF6F135D070}"/>
  </dataValidations>
  <printOptions horizontalCentered="1"/>
  <pageMargins left="0.70866141732283472" right="0.70866141732283472" top="0.74803149606299213" bottom="0.74803149606299213" header="0.31496062992125984" footer="0.31496062992125984"/>
  <pageSetup paperSize="9" scale="99"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6F8F0A-8980-426E-95BD-337263A5A26F}">
  <dimension ref="A1:D22"/>
  <sheetViews>
    <sheetView topLeftCell="A21" workbookViewId="0">
      <selection activeCell="D22" sqref="D22"/>
    </sheetView>
  </sheetViews>
  <sheetFormatPr baseColWidth="10" defaultColWidth="11.5703125" defaultRowHeight="15" x14ac:dyDescent="0.25"/>
  <cols>
    <col min="1" max="1" width="11.5703125" style="113"/>
    <col min="2" max="2" width="12.7109375" style="113" customWidth="1"/>
    <col min="3" max="3" width="128.28515625" style="1" customWidth="1"/>
    <col min="4" max="16384" width="11.5703125" style="1"/>
  </cols>
  <sheetData>
    <row r="1" spans="1:4" x14ac:dyDescent="0.25">
      <c r="A1" s="112" t="s">
        <v>332</v>
      </c>
      <c r="B1" s="112" t="s">
        <v>333</v>
      </c>
      <c r="C1" s="91" t="s">
        <v>336</v>
      </c>
      <c r="D1" s="91" t="s">
        <v>334</v>
      </c>
    </row>
    <row r="2" spans="1:4" x14ac:dyDescent="0.25">
      <c r="A2" s="113">
        <v>1</v>
      </c>
      <c r="B2" s="114">
        <v>43853</v>
      </c>
      <c r="C2" s="81" t="s">
        <v>335</v>
      </c>
      <c r="D2" s="113" t="s">
        <v>337</v>
      </c>
    </row>
    <row r="3" spans="1:4" ht="315" x14ac:dyDescent="0.25">
      <c r="A3" s="113">
        <v>2</v>
      </c>
      <c r="B3" s="114">
        <v>43908</v>
      </c>
      <c r="C3" s="85" t="s">
        <v>379</v>
      </c>
      <c r="D3" s="113" t="s">
        <v>337</v>
      </c>
    </row>
    <row r="4" spans="1:4" ht="60" x14ac:dyDescent="0.25">
      <c r="A4" s="186">
        <v>2</v>
      </c>
      <c r="B4" s="187">
        <v>43956</v>
      </c>
      <c r="C4" s="85" t="s">
        <v>632</v>
      </c>
      <c r="D4" s="186" t="s">
        <v>337</v>
      </c>
    </row>
    <row r="5" spans="1:4" ht="315" x14ac:dyDescent="0.25">
      <c r="A5" s="186"/>
      <c r="B5" s="187"/>
      <c r="C5" s="85" t="s">
        <v>695</v>
      </c>
      <c r="D5" s="186"/>
    </row>
    <row r="6" spans="1:4" ht="409.6" customHeight="1" x14ac:dyDescent="0.25">
      <c r="A6" s="186">
        <v>3</v>
      </c>
      <c r="B6" s="187">
        <v>44231</v>
      </c>
      <c r="C6" s="99" t="s">
        <v>429</v>
      </c>
      <c r="D6" s="186" t="s">
        <v>337</v>
      </c>
    </row>
    <row r="7" spans="1:4" ht="409.6" customHeight="1" x14ac:dyDescent="0.25">
      <c r="A7" s="186"/>
      <c r="B7" s="187"/>
      <c r="C7" s="99" t="s">
        <v>430</v>
      </c>
      <c r="D7" s="186"/>
    </row>
    <row r="8" spans="1:4" ht="285" x14ac:dyDescent="0.25">
      <c r="A8" s="186"/>
      <c r="B8" s="187"/>
      <c r="C8" s="99" t="s">
        <v>428</v>
      </c>
      <c r="D8" s="186"/>
    </row>
    <row r="9" spans="1:4" ht="195" x14ac:dyDescent="0.25">
      <c r="A9" s="186">
        <v>4</v>
      </c>
      <c r="B9" s="187">
        <v>44384</v>
      </c>
      <c r="C9" s="99" t="s">
        <v>479</v>
      </c>
    </row>
    <row r="10" spans="1:4" ht="105" x14ac:dyDescent="0.25">
      <c r="A10" s="186"/>
      <c r="B10" s="187"/>
      <c r="C10" s="99" t="s">
        <v>477</v>
      </c>
    </row>
    <row r="11" spans="1:4" ht="330" x14ac:dyDescent="0.25">
      <c r="A11" s="186"/>
      <c r="B11" s="187"/>
      <c r="C11" s="99" t="s">
        <v>478</v>
      </c>
    </row>
    <row r="12" spans="1:4" ht="408.6" customHeight="1" x14ac:dyDescent="0.25">
      <c r="A12" s="186">
        <v>5</v>
      </c>
      <c r="B12" s="187">
        <v>44536</v>
      </c>
      <c r="C12" s="188" t="s">
        <v>627</v>
      </c>
      <c r="D12" s="186" t="s">
        <v>337</v>
      </c>
    </row>
    <row r="13" spans="1:4" s="111" customFormat="1" ht="30.6" customHeight="1" x14ac:dyDescent="0.25">
      <c r="A13" s="186"/>
      <c r="B13" s="187"/>
      <c r="C13" s="188"/>
      <c r="D13" s="186"/>
    </row>
    <row r="14" spans="1:4" ht="345" x14ac:dyDescent="0.25">
      <c r="A14" s="186"/>
      <c r="B14" s="187"/>
      <c r="C14" s="104" t="s">
        <v>628</v>
      </c>
      <c r="D14" s="186"/>
    </row>
    <row r="15" spans="1:4" ht="30" x14ac:dyDescent="0.25">
      <c r="A15" s="186"/>
      <c r="B15" s="187"/>
      <c r="C15" s="104" t="s">
        <v>629</v>
      </c>
      <c r="D15" s="186"/>
    </row>
    <row r="16" spans="1:4" ht="75" x14ac:dyDescent="0.25">
      <c r="A16" s="186"/>
      <c r="B16" s="187"/>
      <c r="C16" s="104" t="s">
        <v>630</v>
      </c>
      <c r="D16" s="186"/>
    </row>
    <row r="17" spans="1:4" ht="30" x14ac:dyDescent="0.25">
      <c r="A17" s="186"/>
      <c r="B17" s="187"/>
      <c r="C17" s="129" t="s">
        <v>631</v>
      </c>
      <c r="D17" s="186"/>
    </row>
    <row r="18" spans="1:4" ht="300" x14ac:dyDescent="0.25">
      <c r="A18" s="186">
        <v>6</v>
      </c>
      <c r="B18" s="187">
        <v>44652</v>
      </c>
      <c r="C18" s="99" t="s">
        <v>651</v>
      </c>
      <c r="D18" s="189" t="s">
        <v>696</v>
      </c>
    </row>
    <row r="19" spans="1:4" ht="150" x14ac:dyDescent="0.25">
      <c r="A19" s="186"/>
      <c r="B19" s="187"/>
      <c r="C19" s="99" t="s">
        <v>699</v>
      </c>
      <c r="D19" s="189"/>
    </row>
    <row r="20" spans="1:4" ht="135" x14ac:dyDescent="0.25">
      <c r="A20" s="186"/>
      <c r="B20" s="187"/>
      <c r="C20" s="99" t="s">
        <v>652</v>
      </c>
      <c r="D20" s="189"/>
    </row>
    <row r="21" spans="1:4" ht="45" x14ac:dyDescent="0.25">
      <c r="C21" s="99" t="s">
        <v>705</v>
      </c>
    </row>
    <row r="22" spans="1:4" x14ac:dyDescent="0.25">
      <c r="A22" s="256">
        <v>44567</v>
      </c>
      <c r="B22" s="256">
        <v>44663</v>
      </c>
      <c r="C22" s="1" t="s">
        <v>708</v>
      </c>
      <c r="D22" s="1" t="s">
        <v>337</v>
      </c>
    </row>
  </sheetData>
  <mergeCells count="15">
    <mergeCell ref="A18:A20"/>
    <mergeCell ref="B18:B20"/>
    <mergeCell ref="B4:B5"/>
    <mergeCell ref="A4:A5"/>
    <mergeCell ref="D4:D5"/>
    <mergeCell ref="C12:C13"/>
    <mergeCell ref="B6:B8"/>
    <mergeCell ref="A6:A8"/>
    <mergeCell ref="D6:D8"/>
    <mergeCell ref="A9:A11"/>
    <mergeCell ref="B9:B11"/>
    <mergeCell ref="D12:D17"/>
    <mergeCell ref="B12:B17"/>
    <mergeCell ref="A12:A17"/>
    <mergeCell ref="D18:D2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A31832-8B8A-4A4A-9542-5B05539A915C}">
  <sheetPr>
    <tabColor theme="4"/>
    <pageSetUpPr fitToPage="1"/>
  </sheetPr>
  <dimension ref="A1:AQ142"/>
  <sheetViews>
    <sheetView showGridLines="0" zoomScale="55" zoomScaleNormal="55" workbookViewId="0">
      <selection activeCell="F9" sqref="F9"/>
    </sheetView>
  </sheetViews>
  <sheetFormatPr baseColWidth="10" defaultColWidth="11.5703125" defaultRowHeight="15" x14ac:dyDescent="0.25"/>
  <cols>
    <col min="1" max="1" width="16.140625" style="35" customWidth="1"/>
    <col min="2" max="2" width="20.7109375" style="35" customWidth="1"/>
    <col min="3" max="3" width="35.42578125" style="35" customWidth="1"/>
    <col min="4" max="4" width="28.42578125" style="35" customWidth="1"/>
    <col min="5" max="5" width="52.85546875" style="35" bestFit="1" customWidth="1"/>
    <col min="6" max="9" width="13.85546875" style="35" customWidth="1"/>
    <col min="10" max="27" width="8.7109375" style="35" customWidth="1"/>
    <col min="28" max="28" width="28.28515625" style="35" bestFit="1" customWidth="1"/>
    <col min="29" max="29" width="52.7109375" style="35" bestFit="1" customWidth="1"/>
    <col min="30" max="30" width="34" style="35" bestFit="1" customWidth="1"/>
    <col min="31" max="31" width="17.28515625" style="35" bestFit="1" customWidth="1"/>
    <col min="32" max="32" width="19" style="35" customWidth="1"/>
    <col min="33" max="33" width="13.85546875" style="35" customWidth="1"/>
    <col min="34" max="35" width="13.42578125" style="35" customWidth="1"/>
    <col min="36" max="36" width="15.7109375" style="35" customWidth="1"/>
    <col min="37" max="37" width="28.5703125" style="35" bestFit="1" customWidth="1"/>
    <col min="38" max="38" width="20.28515625" style="35" customWidth="1"/>
    <col min="39" max="39" width="111" style="35" bestFit="1" customWidth="1"/>
    <col min="40" max="42" width="20.7109375" style="35" hidden="1" customWidth="1"/>
    <col min="43" max="16383" width="11.5703125" style="35" customWidth="1"/>
    <col min="16384" max="16384" width="11.5703125" style="35"/>
  </cols>
  <sheetData>
    <row r="1" spans="1:42" s="134" customFormat="1" ht="18" customHeight="1" x14ac:dyDescent="0.25">
      <c r="A1" s="206"/>
      <c r="B1" s="206"/>
      <c r="D1" s="63"/>
      <c r="E1" s="63"/>
      <c r="F1" s="195" t="s">
        <v>710</v>
      </c>
      <c r="G1" s="195"/>
      <c r="H1" s="195"/>
      <c r="I1" s="195"/>
      <c r="J1" s="195"/>
      <c r="K1" s="195"/>
      <c r="L1" s="195"/>
      <c r="M1" s="195"/>
      <c r="N1" s="195"/>
      <c r="O1" s="195"/>
      <c r="P1" s="195"/>
      <c r="Q1" s="195"/>
      <c r="R1" s="195"/>
      <c r="S1" s="195"/>
      <c r="T1" s="195"/>
      <c r="U1" s="195"/>
      <c r="V1" s="195"/>
      <c r="W1" s="195"/>
      <c r="X1" s="195"/>
      <c r="Y1" s="195"/>
      <c r="Z1" s="195"/>
      <c r="AA1" s="195"/>
      <c r="AB1" s="195"/>
      <c r="AC1" s="195"/>
      <c r="AD1" s="195"/>
      <c r="AE1" s="195"/>
      <c r="AF1" s="195"/>
      <c r="AG1" s="195"/>
      <c r="AH1" s="195"/>
      <c r="AI1" s="195"/>
      <c r="AJ1" s="195"/>
      <c r="AK1" s="195"/>
      <c r="AL1" s="195"/>
      <c r="AM1" s="193" t="s">
        <v>312</v>
      </c>
      <c r="AN1" s="193"/>
      <c r="AO1" s="193"/>
      <c r="AP1" s="193"/>
    </row>
    <row r="2" spans="1:42" s="134" customFormat="1" x14ac:dyDescent="0.25">
      <c r="A2" s="206"/>
      <c r="B2" s="206"/>
      <c r="C2" s="63"/>
      <c r="D2" s="63"/>
      <c r="E2" s="63"/>
      <c r="F2" s="195"/>
      <c r="G2" s="195"/>
      <c r="H2" s="195"/>
      <c r="I2" s="195"/>
      <c r="J2" s="195"/>
      <c r="K2" s="195"/>
      <c r="L2" s="195"/>
      <c r="M2" s="195"/>
      <c r="N2" s="195"/>
      <c r="O2" s="195"/>
      <c r="P2" s="195"/>
      <c r="Q2" s="195"/>
      <c r="R2" s="195"/>
      <c r="S2" s="195"/>
      <c r="T2" s="195"/>
      <c r="U2" s="195"/>
      <c r="V2" s="195"/>
      <c r="W2" s="195"/>
      <c r="X2" s="195"/>
      <c r="Y2" s="195"/>
      <c r="Z2" s="195"/>
      <c r="AA2" s="195"/>
      <c r="AB2" s="195"/>
      <c r="AC2" s="195"/>
      <c r="AD2" s="195"/>
      <c r="AE2" s="195"/>
      <c r="AF2" s="195"/>
      <c r="AG2" s="195"/>
      <c r="AH2" s="195"/>
      <c r="AI2" s="195"/>
      <c r="AJ2" s="195"/>
      <c r="AK2" s="195"/>
      <c r="AL2" s="195"/>
      <c r="AM2" s="193"/>
      <c r="AN2" s="193"/>
      <c r="AO2" s="193"/>
      <c r="AP2" s="193"/>
    </row>
    <row r="3" spans="1:42" s="134" customFormat="1" x14ac:dyDescent="0.25">
      <c r="A3" s="206"/>
      <c r="B3" s="206"/>
      <c r="C3" s="63"/>
      <c r="D3" s="63"/>
      <c r="E3" s="63"/>
      <c r="F3" s="195"/>
      <c r="G3" s="195"/>
      <c r="H3" s="195"/>
      <c r="I3" s="195"/>
      <c r="J3" s="195"/>
      <c r="K3" s="195"/>
      <c r="L3" s="195"/>
      <c r="M3" s="195"/>
      <c r="N3" s="195"/>
      <c r="O3" s="195"/>
      <c r="P3" s="195"/>
      <c r="Q3" s="195"/>
      <c r="R3" s="195"/>
      <c r="S3" s="195"/>
      <c r="T3" s="195"/>
      <c r="U3" s="195"/>
      <c r="V3" s="195"/>
      <c r="W3" s="195"/>
      <c r="X3" s="195"/>
      <c r="Y3" s="195"/>
      <c r="Z3" s="195"/>
      <c r="AA3" s="195"/>
      <c r="AB3" s="195"/>
      <c r="AC3" s="195"/>
      <c r="AD3" s="195"/>
      <c r="AE3" s="195"/>
      <c r="AF3" s="195"/>
      <c r="AG3" s="195"/>
      <c r="AH3" s="195"/>
      <c r="AI3" s="195"/>
      <c r="AJ3" s="195"/>
      <c r="AK3" s="195"/>
      <c r="AL3" s="195"/>
      <c r="AM3" s="193"/>
      <c r="AN3" s="193"/>
      <c r="AO3" s="193"/>
      <c r="AP3" s="193"/>
    </row>
    <row r="4" spans="1:42" s="134" customFormat="1" x14ac:dyDescent="0.25">
      <c r="A4" s="206"/>
      <c r="B4" s="206"/>
      <c r="C4" s="63"/>
      <c r="D4" s="63"/>
      <c r="E4" s="63"/>
      <c r="F4" s="195"/>
      <c r="G4" s="195"/>
      <c r="H4" s="195"/>
      <c r="I4" s="195"/>
      <c r="J4" s="195"/>
      <c r="K4" s="195"/>
      <c r="L4" s="195"/>
      <c r="M4" s="195"/>
      <c r="N4" s="195"/>
      <c r="O4" s="195"/>
      <c r="P4" s="195"/>
      <c r="Q4" s="195"/>
      <c r="R4" s="195"/>
      <c r="S4" s="195"/>
      <c r="T4" s="195"/>
      <c r="U4" s="195"/>
      <c r="V4" s="195"/>
      <c r="W4" s="195"/>
      <c r="X4" s="195"/>
      <c r="Y4" s="195"/>
      <c r="Z4" s="195"/>
      <c r="AA4" s="195"/>
      <c r="AB4" s="195"/>
      <c r="AC4" s="195"/>
      <c r="AD4" s="195"/>
      <c r="AE4" s="195"/>
      <c r="AF4" s="195"/>
      <c r="AG4" s="195"/>
      <c r="AH4" s="195"/>
      <c r="AI4" s="195"/>
      <c r="AJ4" s="195"/>
      <c r="AK4" s="195"/>
      <c r="AL4" s="195"/>
      <c r="AM4" s="193"/>
      <c r="AN4" s="193"/>
      <c r="AO4" s="193"/>
      <c r="AP4" s="193"/>
    </row>
    <row r="5" spans="1:42" s="134" customFormat="1" x14ac:dyDescent="0.25">
      <c r="A5" s="206"/>
      <c r="B5" s="206"/>
      <c r="C5" s="63"/>
      <c r="D5" s="63"/>
      <c r="E5" s="63"/>
      <c r="F5" s="195"/>
      <c r="G5" s="195"/>
      <c r="H5" s="195"/>
      <c r="I5" s="195"/>
      <c r="J5" s="195"/>
      <c r="K5" s="195"/>
      <c r="L5" s="195"/>
      <c r="M5" s="195"/>
      <c r="N5" s="195"/>
      <c r="O5" s="195"/>
      <c r="P5" s="195"/>
      <c r="Q5" s="195"/>
      <c r="R5" s="195"/>
      <c r="S5" s="195"/>
      <c r="T5" s="195"/>
      <c r="U5" s="195"/>
      <c r="V5" s="195"/>
      <c r="W5" s="195"/>
      <c r="X5" s="195"/>
      <c r="Y5" s="195"/>
      <c r="Z5" s="195"/>
      <c r="AA5" s="195"/>
      <c r="AB5" s="195"/>
      <c r="AC5" s="195"/>
      <c r="AD5" s="195"/>
      <c r="AE5" s="195"/>
      <c r="AF5" s="195"/>
      <c r="AG5" s="195"/>
      <c r="AH5" s="195"/>
      <c r="AI5" s="195"/>
      <c r="AJ5" s="195"/>
      <c r="AK5" s="195"/>
      <c r="AL5" s="195"/>
      <c r="AM5" s="193"/>
      <c r="AN5" s="193"/>
      <c r="AO5" s="193"/>
      <c r="AP5" s="193"/>
    </row>
    <row r="6" spans="1:42" s="134" customFormat="1" x14ac:dyDescent="0.25">
      <c r="A6" s="206"/>
      <c r="B6" s="206"/>
      <c r="C6" s="63"/>
      <c r="D6" s="63"/>
      <c r="E6" s="63"/>
      <c r="F6" s="195"/>
      <c r="G6" s="195"/>
      <c r="H6" s="195"/>
      <c r="I6" s="195"/>
      <c r="J6" s="195"/>
      <c r="K6" s="195"/>
      <c r="L6" s="195"/>
      <c r="M6" s="195"/>
      <c r="N6" s="195"/>
      <c r="O6" s="195"/>
      <c r="P6" s="195"/>
      <c r="Q6" s="195"/>
      <c r="R6" s="195"/>
      <c r="S6" s="195"/>
      <c r="T6" s="195"/>
      <c r="U6" s="195"/>
      <c r="V6" s="195"/>
      <c r="W6" s="195"/>
      <c r="X6" s="195"/>
      <c r="Y6" s="195"/>
      <c r="Z6" s="195"/>
      <c r="AA6" s="195"/>
      <c r="AB6" s="195"/>
      <c r="AC6" s="195"/>
      <c r="AD6" s="195"/>
      <c r="AE6" s="195"/>
      <c r="AF6" s="195"/>
      <c r="AG6" s="195"/>
      <c r="AH6" s="195"/>
      <c r="AI6" s="195"/>
      <c r="AJ6" s="195"/>
      <c r="AK6" s="195"/>
      <c r="AL6" s="195"/>
      <c r="AM6" s="193"/>
      <c r="AN6" s="193"/>
      <c r="AO6" s="193"/>
      <c r="AP6" s="193"/>
    </row>
    <row r="7" spans="1:42" s="134" customFormat="1" x14ac:dyDescent="0.25">
      <c r="A7" s="206"/>
      <c r="B7" s="206"/>
      <c r="C7" s="63"/>
      <c r="D7" s="63"/>
      <c r="E7" s="63"/>
      <c r="F7" s="195"/>
      <c r="G7" s="195"/>
      <c r="H7" s="195"/>
      <c r="I7" s="195"/>
      <c r="J7" s="195"/>
      <c r="K7" s="195"/>
      <c r="L7" s="195"/>
      <c r="M7" s="195"/>
      <c r="N7" s="195"/>
      <c r="O7" s="195"/>
      <c r="P7" s="195"/>
      <c r="Q7" s="195"/>
      <c r="R7" s="195"/>
      <c r="S7" s="195"/>
      <c r="T7" s="195"/>
      <c r="U7" s="195"/>
      <c r="V7" s="195"/>
      <c r="W7" s="195"/>
      <c r="X7" s="195"/>
      <c r="Y7" s="195"/>
      <c r="Z7" s="195"/>
      <c r="AA7" s="195"/>
      <c r="AB7" s="195"/>
      <c r="AC7" s="195"/>
      <c r="AD7" s="195"/>
      <c r="AE7" s="195"/>
      <c r="AF7" s="195"/>
      <c r="AG7" s="195"/>
      <c r="AH7" s="195"/>
      <c r="AI7" s="195"/>
      <c r="AJ7" s="195"/>
      <c r="AK7" s="195"/>
      <c r="AL7" s="195"/>
      <c r="AM7" s="193"/>
      <c r="AN7" s="193"/>
      <c r="AO7" s="193"/>
      <c r="AP7" s="193"/>
    </row>
    <row r="8" spans="1:42" s="134" customFormat="1" x14ac:dyDescent="0.25">
      <c r="A8" s="206"/>
      <c r="B8" s="206"/>
      <c r="C8" s="63"/>
      <c r="D8" s="63"/>
      <c r="E8" s="63"/>
      <c r="F8" s="195"/>
      <c r="G8" s="195"/>
      <c r="H8" s="195"/>
      <c r="I8" s="195"/>
      <c r="J8" s="195"/>
      <c r="K8" s="195"/>
      <c r="L8" s="195"/>
      <c r="M8" s="195"/>
      <c r="N8" s="195"/>
      <c r="O8" s="195"/>
      <c r="P8" s="195"/>
      <c r="Q8" s="195"/>
      <c r="R8" s="195"/>
      <c r="S8" s="195"/>
      <c r="T8" s="195"/>
      <c r="U8" s="195"/>
      <c r="V8" s="195"/>
      <c r="W8" s="195"/>
      <c r="X8" s="195"/>
      <c r="Y8" s="195"/>
      <c r="Z8" s="195"/>
      <c r="AA8" s="195"/>
      <c r="AB8" s="195"/>
      <c r="AC8" s="195"/>
      <c r="AD8" s="195"/>
      <c r="AE8" s="195"/>
      <c r="AF8" s="195"/>
      <c r="AG8" s="195"/>
      <c r="AH8" s="195"/>
      <c r="AI8" s="195"/>
      <c r="AJ8" s="195"/>
      <c r="AK8" s="195"/>
      <c r="AL8" s="195"/>
      <c r="AM8" s="193"/>
      <c r="AN8" s="193"/>
      <c r="AO8" s="193"/>
      <c r="AP8" s="193"/>
    </row>
    <row r="9" spans="1:42" s="134" customFormat="1" x14ac:dyDescent="0.25">
      <c r="A9" s="167"/>
      <c r="B9" s="167"/>
      <c r="C9" s="167"/>
      <c r="D9" s="167"/>
      <c r="E9" s="167"/>
      <c r="F9" s="167"/>
      <c r="G9" s="167"/>
      <c r="H9" s="167"/>
      <c r="I9" s="167"/>
      <c r="J9" s="167"/>
      <c r="K9" s="167"/>
      <c r="L9" s="167"/>
      <c r="M9" s="167"/>
      <c r="N9" s="167"/>
      <c r="O9" s="167"/>
      <c r="P9" s="167"/>
      <c r="Q9" s="167"/>
      <c r="R9" s="167"/>
      <c r="S9" s="167"/>
      <c r="T9" s="167"/>
      <c r="U9" s="167"/>
      <c r="V9" s="167"/>
      <c r="W9" s="167"/>
      <c r="X9" s="167"/>
      <c r="Y9" s="167"/>
      <c r="Z9" s="167"/>
      <c r="AA9" s="167"/>
      <c r="AB9" s="167"/>
      <c r="AC9" s="167"/>
      <c r="AD9" s="167"/>
      <c r="AE9" s="167"/>
      <c r="AF9" s="167"/>
      <c r="AG9" s="167"/>
      <c r="AH9" s="167"/>
      <c r="AI9" s="167"/>
      <c r="AJ9" s="167"/>
      <c r="AK9" s="167"/>
      <c r="AL9" s="167"/>
      <c r="AM9" s="193"/>
      <c r="AN9" s="193"/>
      <c r="AO9" s="193"/>
      <c r="AP9" s="193"/>
    </row>
    <row r="10" spans="1:42" s="8" customFormat="1" ht="18" customHeight="1" x14ac:dyDescent="0.25">
      <c r="A10" s="196" t="s">
        <v>328</v>
      </c>
      <c r="B10" s="196"/>
      <c r="C10" s="196"/>
      <c r="D10" s="196"/>
      <c r="E10" s="196"/>
      <c r="F10" s="196"/>
      <c r="G10" s="196"/>
      <c r="H10" s="196"/>
      <c r="I10" s="196"/>
      <c r="J10" s="196"/>
      <c r="K10" s="196"/>
      <c r="L10" s="196"/>
      <c r="M10" s="196"/>
      <c r="N10" s="196"/>
      <c r="O10" s="196"/>
      <c r="P10" s="196"/>
      <c r="Q10" s="196"/>
      <c r="R10" s="196"/>
      <c r="S10" s="196"/>
      <c r="T10" s="196"/>
      <c r="U10" s="196"/>
      <c r="V10" s="196"/>
      <c r="W10" s="196"/>
      <c r="X10" s="196"/>
      <c r="Y10" s="196"/>
      <c r="Z10" s="196"/>
      <c r="AA10" s="196"/>
      <c r="AB10" s="196"/>
      <c r="AC10" s="196"/>
      <c r="AD10" s="196"/>
      <c r="AE10" s="196"/>
      <c r="AF10" s="196"/>
      <c r="AG10" s="196"/>
      <c r="AH10" s="196"/>
      <c r="AI10" s="196"/>
      <c r="AJ10" s="196"/>
      <c r="AK10" s="196"/>
      <c r="AL10" s="196"/>
      <c r="AM10" s="193"/>
      <c r="AN10" s="193"/>
      <c r="AO10" s="193"/>
      <c r="AP10" s="193"/>
    </row>
    <row r="11" spans="1:42" s="8" customFormat="1" ht="18" customHeight="1" x14ac:dyDescent="0.25">
      <c r="A11" s="196"/>
      <c r="B11" s="196"/>
      <c r="C11" s="196"/>
      <c r="D11" s="196"/>
      <c r="E11" s="196"/>
      <c r="F11" s="196"/>
      <c r="G11" s="196"/>
      <c r="H11" s="196"/>
      <c r="I11" s="196"/>
      <c r="J11" s="196"/>
      <c r="K11" s="196"/>
      <c r="L11" s="196"/>
      <c r="M11" s="196"/>
      <c r="N11" s="196"/>
      <c r="O11" s="196"/>
      <c r="P11" s="196"/>
      <c r="Q11" s="196"/>
      <c r="R11" s="196"/>
      <c r="S11" s="196"/>
      <c r="T11" s="196"/>
      <c r="U11" s="196"/>
      <c r="V11" s="196"/>
      <c r="W11" s="196"/>
      <c r="X11" s="196"/>
      <c r="Y11" s="196"/>
      <c r="Z11" s="196"/>
      <c r="AA11" s="196"/>
      <c r="AB11" s="196"/>
      <c r="AC11" s="196"/>
      <c r="AD11" s="196"/>
      <c r="AE11" s="196"/>
      <c r="AF11" s="196"/>
      <c r="AG11" s="196"/>
      <c r="AH11" s="196"/>
      <c r="AI11" s="196"/>
      <c r="AJ11" s="196"/>
      <c r="AK11" s="196"/>
      <c r="AL11" s="196"/>
      <c r="AM11" s="193"/>
      <c r="AN11" s="193"/>
      <c r="AO11" s="193"/>
      <c r="AP11" s="193"/>
    </row>
    <row r="12" spans="1:42" s="8" customFormat="1" ht="18" customHeight="1" x14ac:dyDescent="0.25">
      <c r="A12" s="196"/>
      <c r="B12" s="196"/>
      <c r="C12" s="196"/>
      <c r="D12" s="196"/>
      <c r="E12" s="196"/>
      <c r="F12" s="196"/>
      <c r="G12" s="196"/>
      <c r="H12" s="196"/>
      <c r="I12" s="196"/>
      <c r="J12" s="196"/>
      <c r="K12" s="196"/>
      <c r="L12" s="196"/>
      <c r="M12" s="196"/>
      <c r="N12" s="196"/>
      <c r="O12" s="196"/>
      <c r="P12" s="196"/>
      <c r="Q12" s="196"/>
      <c r="R12" s="196"/>
      <c r="S12" s="196"/>
      <c r="T12" s="196"/>
      <c r="U12" s="196"/>
      <c r="V12" s="196"/>
      <c r="W12" s="196"/>
      <c r="X12" s="196"/>
      <c r="Y12" s="196"/>
      <c r="Z12" s="196"/>
      <c r="AA12" s="196"/>
      <c r="AB12" s="196"/>
      <c r="AC12" s="196"/>
      <c r="AD12" s="196"/>
      <c r="AE12" s="196"/>
      <c r="AF12" s="196"/>
      <c r="AG12" s="196"/>
      <c r="AH12" s="196"/>
      <c r="AI12" s="196"/>
      <c r="AJ12" s="196"/>
      <c r="AK12" s="196"/>
      <c r="AL12" s="196"/>
      <c r="AM12" s="193"/>
      <c r="AN12" s="193"/>
      <c r="AO12" s="193"/>
      <c r="AP12" s="193"/>
    </row>
    <row r="13" spans="1:42" s="8" customFormat="1" ht="18" customHeight="1" x14ac:dyDescent="0.25">
      <c r="A13" s="196"/>
      <c r="B13" s="196"/>
      <c r="C13" s="196"/>
      <c r="D13" s="196"/>
      <c r="E13" s="196"/>
      <c r="F13" s="196"/>
      <c r="G13" s="196"/>
      <c r="H13" s="196"/>
      <c r="I13" s="196"/>
      <c r="J13" s="196"/>
      <c r="K13" s="196"/>
      <c r="L13" s="196"/>
      <c r="M13" s="196"/>
      <c r="N13" s="196"/>
      <c r="O13" s="196"/>
      <c r="P13" s="196"/>
      <c r="Q13" s="196"/>
      <c r="R13" s="196"/>
      <c r="S13" s="196"/>
      <c r="T13" s="196"/>
      <c r="U13" s="196"/>
      <c r="V13" s="196"/>
      <c r="W13" s="196"/>
      <c r="X13" s="196"/>
      <c r="Y13" s="196"/>
      <c r="Z13" s="196"/>
      <c r="AA13" s="196"/>
      <c r="AB13" s="196"/>
      <c r="AC13" s="196"/>
      <c r="AD13" s="196"/>
      <c r="AE13" s="196"/>
      <c r="AF13" s="196"/>
      <c r="AG13" s="196"/>
      <c r="AH13" s="196"/>
      <c r="AI13" s="196"/>
      <c r="AJ13" s="196"/>
      <c r="AK13" s="196"/>
      <c r="AL13" s="196"/>
      <c r="AM13" s="193"/>
      <c r="AN13" s="193"/>
      <c r="AO13" s="193"/>
      <c r="AP13" s="193"/>
    </row>
    <row r="14" spans="1:42" s="8" customFormat="1" ht="18" customHeight="1" x14ac:dyDescent="0.25">
      <c r="A14" s="196"/>
      <c r="B14" s="196"/>
      <c r="C14" s="196"/>
      <c r="D14" s="196"/>
      <c r="E14" s="196"/>
      <c r="F14" s="196"/>
      <c r="G14" s="196"/>
      <c r="H14" s="196"/>
      <c r="I14" s="196"/>
      <c r="J14" s="196"/>
      <c r="K14" s="196"/>
      <c r="L14" s="196"/>
      <c r="M14" s="196"/>
      <c r="N14" s="196"/>
      <c r="O14" s="196"/>
      <c r="P14" s="196"/>
      <c r="Q14" s="196"/>
      <c r="R14" s="196"/>
      <c r="S14" s="196"/>
      <c r="T14" s="196"/>
      <c r="U14" s="196"/>
      <c r="V14" s="196"/>
      <c r="W14" s="196"/>
      <c r="X14" s="196"/>
      <c r="Y14" s="196"/>
      <c r="Z14" s="196"/>
      <c r="AA14" s="196"/>
      <c r="AB14" s="196"/>
      <c r="AC14" s="196"/>
      <c r="AD14" s="196"/>
      <c r="AE14" s="196"/>
      <c r="AF14" s="196"/>
      <c r="AG14" s="196"/>
      <c r="AH14" s="196"/>
      <c r="AI14" s="196"/>
      <c r="AJ14" s="196"/>
      <c r="AK14" s="196"/>
      <c r="AL14" s="196"/>
      <c r="AM14" s="193"/>
      <c r="AN14" s="193"/>
      <c r="AO14" s="193"/>
      <c r="AP14" s="193"/>
    </row>
    <row r="15" spans="1:42" s="8" customFormat="1" ht="18" customHeight="1" x14ac:dyDescent="0.25">
      <c r="A15" s="196"/>
      <c r="B15" s="196"/>
      <c r="C15" s="196"/>
      <c r="D15" s="196"/>
      <c r="E15" s="196"/>
      <c r="F15" s="196"/>
      <c r="G15" s="196"/>
      <c r="H15" s="196"/>
      <c r="I15" s="196"/>
      <c r="J15" s="196"/>
      <c r="K15" s="196"/>
      <c r="L15" s="196"/>
      <c r="M15" s="196"/>
      <c r="N15" s="196"/>
      <c r="O15" s="196"/>
      <c r="P15" s="196"/>
      <c r="Q15" s="196"/>
      <c r="R15" s="196"/>
      <c r="S15" s="196"/>
      <c r="T15" s="196"/>
      <c r="U15" s="196"/>
      <c r="V15" s="196"/>
      <c r="W15" s="196"/>
      <c r="X15" s="196"/>
      <c r="Y15" s="196"/>
      <c r="Z15" s="196"/>
      <c r="AA15" s="196"/>
      <c r="AB15" s="196"/>
      <c r="AC15" s="196"/>
      <c r="AD15" s="196"/>
      <c r="AE15" s="196"/>
      <c r="AF15" s="196"/>
      <c r="AG15" s="196"/>
      <c r="AH15" s="196"/>
      <c r="AI15" s="196"/>
      <c r="AJ15" s="196"/>
      <c r="AK15" s="196"/>
      <c r="AL15" s="196"/>
      <c r="AM15" s="193"/>
      <c r="AN15" s="193"/>
      <c r="AO15" s="193"/>
      <c r="AP15" s="193"/>
    </row>
    <row r="16" spans="1:42" s="8" customFormat="1" ht="18" hidden="1" customHeight="1" x14ac:dyDescent="0.25">
      <c r="A16" s="196"/>
      <c r="B16" s="196"/>
      <c r="C16" s="196"/>
      <c r="D16" s="196"/>
      <c r="E16" s="196"/>
      <c r="F16" s="196"/>
      <c r="G16" s="196"/>
      <c r="H16" s="196"/>
      <c r="I16" s="196"/>
      <c r="J16" s="196"/>
      <c r="K16" s="196"/>
      <c r="L16" s="196"/>
      <c r="M16" s="196"/>
      <c r="N16" s="196"/>
      <c r="O16" s="196"/>
      <c r="P16" s="196"/>
      <c r="Q16" s="196"/>
      <c r="R16" s="196"/>
      <c r="S16" s="196"/>
      <c r="T16" s="196"/>
      <c r="U16" s="196"/>
      <c r="V16" s="196"/>
      <c r="W16" s="196"/>
      <c r="X16" s="196"/>
      <c r="Y16" s="196"/>
      <c r="Z16" s="196"/>
      <c r="AA16" s="196"/>
      <c r="AB16" s="196"/>
      <c r="AC16" s="196"/>
      <c r="AD16" s="196"/>
      <c r="AE16" s="196"/>
      <c r="AF16" s="196"/>
      <c r="AG16" s="196"/>
      <c r="AH16" s="196"/>
      <c r="AI16" s="196"/>
      <c r="AJ16" s="196"/>
      <c r="AK16" s="196"/>
      <c r="AL16" s="196"/>
      <c r="AM16" s="193"/>
      <c r="AN16" s="193"/>
      <c r="AO16" s="193"/>
      <c r="AP16" s="193"/>
    </row>
    <row r="17" spans="1:43" s="8" customFormat="1" ht="18" customHeight="1" x14ac:dyDescent="0.25">
      <c r="A17" s="158"/>
      <c r="B17" s="158"/>
      <c r="C17" s="158"/>
      <c r="D17" s="158"/>
      <c r="E17" s="158"/>
      <c r="F17" s="158"/>
      <c r="G17" s="158"/>
      <c r="H17" s="158"/>
      <c r="I17" s="158"/>
      <c r="J17" s="158"/>
      <c r="K17" s="158"/>
      <c r="L17" s="158"/>
      <c r="M17" s="158"/>
      <c r="N17" s="158"/>
      <c r="O17" s="158"/>
      <c r="P17" s="158"/>
      <c r="Q17" s="158"/>
      <c r="R17" s="158"/>
      <c r="S17" s="158"/>
      <c r="T17" s="158"/>
      <c r="U17" s="158"/>
      <c r="V17" s="158"/>
      <c r="W17" s="158"/>
      <c r="X17" s="158"/>
      <c r="Y17" s="158"/>
      <c r="Z17" s="158"/>
      <c r="AA17" s="158"/>
      <c r="AB17" s="158"/>
      <c r="AC17" s="158"/>
      <c r="AD17" s="158"/>
      <c r="AE17" s="158"/>
      <c r="AF17" s="158"/>
      <c r="AG17" s="158"/>
      <c r="AH17" s="158"/>
      <c r="AI17" s="158"/>
      <c r="AJ17" s="158"/>
      <c r="AK17" s="158"/>
      <c r="AL17" s="158"/>
      <c r="AM17" s="193"/>
      <c r="AN17" s="193"/>
      <c r="AO17" s="193"/>
      <c r="AP17" s="193"/>
    </row>
    <row r="18" spans="1:43" s="8" customFormat="1" ht="26.25" customHeight="1" x14ac:dyDescent="0.25">
      <c r="A18" s="76" t="s">
        <v>317</v>
      </c>
      <c r="B18" s="77"/>
      <c r="C18" s="197" t="s">
        <v>331</v>
      </c>
      <c r="D18" s="197"/>
      <c r="E18" s="197"/>
      <c r="F18" s="197"/>
      <c r="G18" s="197"/>
      <c r="H18" s="197"/>
      <c r="I18" s="197"/>
      <c r="J18" s="197"/>
      <c r="K18" s="197"/>
      <c r="L18" s="197"/>
      <c r="M18" s="197"/>
      <c r="N18" s="197"/>
      <c r="O18" s="197"/>
      <c r="P18" s="197"/>
      <c r="Q18" s="197"/>
      <c r="R18" s="197"/>
      <c r="S18" s="197"/>
      <c r="T18" s="197"/>
      <c r="U18" s="197"/>
      <c r="V18" s="197"/>
      <c r="W18" s="197"/>
      <c r="X18" s="197"/>
      <c r="Y18" s="197"/>
      <c r="Z18" s="197"/>
      <c r="AA18" s="197"/>
      <c r="AB18" s="197"/>
      <c r="AC18" s="197"/>
      <c r="AD18" s="197"/>
      <c r="AE18" s="197"/>
      <c r="AF18" s="197"/>
      <c r="AG18" s="197"/>
      <c r="AH18" s="197"/>
      <c r="AI18" s="197"/>
      <c r="AJ18" s="197"/>
      <c r="AK18" s="197"/>
      <c r="AL18" s="197"/>
      <c r="AM18" s="193"/>
      <c r="AN18" s="193"/>
      <c r="AO18" s="193"/>
      <c r="AP18" s="193"/>
    </row>
    <row r="19" spans="1:43" s="8" customFormat="1" ht="18" customHeight="1" thickBot="1" x14ac:dyDescent="0.3">
      <c r="A19" s="158"/>
      <c r="B19" s="158"/>
      <c r="C19" s="158"/>
      <c r="D19" s="158"/>
      <c r="E19" s="158"/>
      <c r="F19" s="158"/>
      <c r="G19" s="158"/>
      <c r="H19" s="158"/>
      <c r="I19" s="158"/>
      <c r="J19" s="158"/>
      <c r="K19" s="158"/>
      <c r="L19" s="158"/>
      <c r="M19" s="158"/>
      <c r="N19" s="158"/>
      <c r="O19" s="158"/>
      <c r="P19" s="158"/>
      <c r="Q19" s="158"/>
      <c r="R19" s="158"/>
      <c r="S19" s="158"/>
      <c r="T19" s="158"/>
      <c r="U19" s="158"/>
      <c r="V19" s="158"/>
      <c r="W19" s="158"/>
      <c r="X19" s="158"/>
      <c r="Y19" s="158"/>
      <c r="Z19" s="158"/>
      <c r="AA19" s="158"/>
      <c r="AB19" s="158"/>
      <c r="AC19" s="158"/>
      <c r="AD19" s="158"/>
      <c r="AE19" s="158"/>
      <c r="AF19" s="158"/>
      <c r="AG19" s="158"/>
      <c r="AH19" s="158"/>
      <c r="AI19" s="158"/>
      <c r="AJ19" s="158"/>
      <c r="AK19" s="115"/>
      <c r="AL19" s="115"/>
      <c r="AM19" s="194"/>
      <c r="AN19" s="194"/>
      <c r="AO19" s="194"/>
      <c r="AP19" s="194"/>
    </row>
    <row r="20" spans="1:43" s="129" customFormat="1" ht="18" customHeight="1" x14ac:dyDescent="0.25">
      <c r="A20" s="219"/>
      <c r="B20" s="198" t="s">
        <v>292</v>
      </c>
      <c r="C20" s="199"/>
      <c r="D20" s="199"/>
      <c r="E20" s="199"/>
      <c r="F20" s="220" t="s">
        <v>290</v>
      </c>
      <c r="G20" s="221"/>
      <c r="H20" s="221"/>
      <c r="I20" s="221"/>
      <c r="J20" s="221"/>
      <c r="K20" s="221"/>
      <c r="L20" s="221"/>
      <c r="M20" s="221"/>
      <c r="N20" s="221"/>
      <c r="O20" s="221"/>
      <c r="P20" s="221"/>
      <c r="Q20" s="221"/>
      <c r="R20" s="221"/>
      <c r="S20" s="221"/>
      <c r="T20" s="221"/>
      <c r="U20" s="221"/>
      <c r="V20" s="221"/>
      <c r="W20" s="221"/>
      <c r="X20" s="222"/>
      <c r="Y20" s="222"/>
      <c r="Z20" s="222"/>
      <c r="AA20" s="222"/>
      <c r="AB20" s="222"/>
      <c r="AC20" s="223"/>
      <c r="AD20" s="198" t="s">
        <v>14</v>
      </c>
      <c r="AE20" s="199"/>
      <c r="AF20" s="199"/>
      <c r="AG20" s="199"/>
      <c r="AH20" s="199"/>
      <c r="AI20" s="199"/>
      <c r="AJ20" s="199"/>
      <c r="AK20" s="199"/>
      <c r="AL20" s="199"/>
      <c r="AM20" s="199"/>
      <c r="AN20" s="198" t="s">
        <v>619</v>
      </c>
      <c r="AO20" s="199"/>
      <c r="AP20" s="200"/>
    </row>
    <row r="21" spans="1:43" s="129" customFormat="1" ht="18" customHeight="1" x14ac:dyDescent="0.25">
      <c r="A21" s="219"/>
      <c r="B21" s="201"/>
      <c r="C21" s="202"/>
      <c r="D21" s="202"/>
      <c r="E21" s="202"/>
      <c r="F21" s="224"/>
      <c r="G21" s="225"/>
      <c r="H21" s="225"/>
      <c r="I21" s="225"/>
      <c r="J21" s="225"/>
      <c r="K21" s="225"/>
      <c r="L21" s="225"/>
      <c r="M21" s="225"/>
      <c r="N21" s="225"/>
      <c r="O21" s="225"/>
      <c r="P21" s="225"/>
      <c r="Q21" s="225"/>
      <c r="R21" s="225"/>
      <c r="S21" s="225"/>
      <c r="T21" s="225"/>
      <c r="U21" s="225"/>
      <c r="V21" s="225"/>
      <c r="W21" s="225"/>
      <c r="X21" s="226"/>
      <c r="Y21" s="226"/>
      <c r="Z21" s="226"/>
      <c r="AA21" s="226"/>
      <c r="AB21" s="226"/>
      <c r="AC21" s="227"/>
      <c r="AD21" s="201"/>
      <c r="AE21" s="202"/>
      <c r="AF21" s="202"/>
      <c r="AG21" s="202"/>
      <c r="AH21" s="202"/>
      <c r="AI21" s="202"/>
      <c r="AJ21" s="202"/>
      <c r="AK21" s="202"/>
      <c r="AL21" s="202"/>
      <c r="AM21" s="202"/>
      <c r="AN21" s="201"/>
      <c r="AO21" s="202"/>
      <c r="AP21" s="203"/>
    </row>
    <row r="22" spans="1:43" s="8" customFormat="1" ht="80.25" customHeight="1" x14ac:dyDescent="0.25">
      <c r="A22" s="219"/>
      <c r="B22" s="201"/>
      <c r="C22" s="202"/>
      <c r="D22" s="202"/>
      <c r="E22" s="202"/>
      <c r="F22" s="207" t="s">
        <v>291</v>
      </c>
      <c r="G22" s="208"/>
      <c r="H22" s="208"/>
      <c r="I22" s="209"/>
      <c r="J22" s="207" t="s">
        <v>345</v>
      </c>
      <c r="K22" s="208"/>
      <c r="L22" s="208"/>
      <c r="M22" s="208"/>
      <c r="N22" s="208"/>
      <c r="O22" s="208"/>
      <c r="P22" s="208"/>
      <c r="Q22" s="208"/>
      <c r="R22" s="208"/>
      <c r="S22" s="208"/>
      <c r="T22" s="208"/>
      <c r="U22" s="208"/>
      <c r="V22" s="208"/>
      <c r="W22" s="228"/>
      <c r="X22" s="213" t="s">
        <v>329</v>
      </c>
      <c r="Y22" s="214"/>
      <c r="Z22" s="214"/>
      <c r="AA22" s="215"/>
      <c r="AB22" s="16"/>
      <c r="AC22" s="15"/>
      <c r="AD22" s="201"/>
      <c r="AE22" s="202"/>
      <c r="AF22" s="202"/>
      <c r="AG22" s="202"/>
      <c r="AH22" s="202"/>
      <c r="AI22" s="202"/>
      <c r="AJ22" s="202"/>
      <c r="AK22" s="202"/>
      <c r="AL22" s="202"/>
      <c r="AM22" s="202"/>
      <c r="AN22" s="201"/>
      <c r="AO22" s="202"/>
      <c r="AP22" s="203"/>
    </row>
    <row r="23" spans="1:43" s="8" customFormat="1" ht="23.45" customHeight="1" thickBot="1" x14ac:dyDescent="0.3">
      <c r="A23" s="219"/>
      <c r="B23" s="204"/>
      <c r="C23" s="205"/>
      <c r="D23" s="205"/>
      <c r="E23" s="205"/>
      <c r="F23" s="210"/>
      <c r="G23" s="211"/>
      <c r="H23" s="211"/>
      <c r="I23" s="212"/>
      <c r="J23" s="191" t="s">
        <v>589</v>
      </c>
      <c r="K23" s="192"/>
      <c r="L23" s="190" t="s">
        <v>590</v>
      </c>
      <c r="M23" s="190"/>
      <c r="N23" s="190" t="s">
        <v>591</v>
      </c>
      <c r="O23" s="190"/>
      <c r="P23" s="190" t="s">
        <v>613</v>
      </c>
      <c r="Q23" s="190"/>
      <c r="R23" s="190" t="s">
        <v>592</v>
      </c>
      <c r="S23" s="190"/>
      <c r="T23" s="190" t="s">
        <v>611</v>
      </c>
      <c r="U23" s="190"/>
      <c r="V23" s="190" t="s">
        <v>612</v>
      </c>
      <c r="W23" s="190"/>
      <c r="X23" s="216"/>
      <c r="Y23" s="217"/>
      <c r="Z23" s="217"/>
      <c r="AA23" s="218"/>
      <c r="AB23" s="125"/>
      <c r="AC23" s="126"/>
      <c r="AD23" s="204"/>
      <c r="AE23" s="205"/>
      <c r="AF23" s="205"/>
      <c r="AG23" s="205"/>
      <c r="AH23" s="205"/>
      <c r="AI23" s="205"/>
      <c r="AJ23" s="205"/>
      <c r="AK23" s="205"/>
      <c r="AL23" s="205"/>
      <c r="AM23" s="205"/>
      <c r="AN23" s="201"/>
      <c r="AO23" s="202"/>
      <c r="AP23" s="203"/>
    </row>
    <row r="24" spans="1:43" s="8" customFormat="1" ht="75.75" thickBot="1" x14ac:dyDescent="0.3">
      <c r="A24" s="17" t="s">
        <v>129</v>
      </c>
      <c r="B24" s="11" t="s">
        <v>193</v>
      </c>
      <c r="C24" s="11" t="s">
        <v>0</v>
      </c>
      <c r="D24" s="12" t="s">
        <v>13</v>
      </c>
      <c r="E24" s="12" t="s">
        <v>12</v>
      </c>
      <c r="F24" s="116" t="s">
        <v>194</v>
      </c>
      <c r="G24" s="11" t="s">
        <v>187</v>
      </c>
      <c r="H24" s="12" t="s">
        <v>387</v>
      </c>
      <c r="I24" s="117" t="s">
        <v>7</v>
      </c>
      <c r="J24" s="118" t="s">
        <v>196</v>
      </c>
      <c r="K24" s="119" t="s">
        <v>584</v>
      </c>
      <c r="L24" s="119" t="s">
        <v>197</v>
      </c>
      <c r="M24" s="119" t="s">
        <v>585</v>
      </c>
      <c r="N24" s="120" t="s">
        <v>198</v>
      </c>
      <c r="O24" s="120" t="s">
        <v>586</v>
      </c>
      <c r="P24" s="120" t="s">
        <v>199</v>
      </c>
      <c r="Q24" s="120" t="s">
        <v>587</v>
      </c>
      <c r="R24" s="120" t="s">
        <v>200</v>
      </c>
      <c r="S24" s="120" t="s">
        <v>588</v>
      </c>
      <c r="T24" s="120" t="s">
        <v>607</v>
      </c>
      <c r="U24" s="120" t="s">
        <v>608</v>
      </c>
      <c r="V24" s="120" t="s">
        <v>609</v>
      </c>
      <c r="W24" s="121" t="s">
        <v>610</v>
      </c>
      <c r="X24" s="122" t="s">
        <v>293</v>
      </c>
      <c r="Y24" s="121" t="s">
        <v>294</v>
      </c>
      <c r="Z24" s="121" t="s">
        <v>295</v>
      </c>
      <c r="AA24" s="123" t="s">
        <v>296</v>
      </c>
      <c r="AB24" s="124" t="s">
        <v>298</v>
      </c>
      <c r="AC24" s="130" t="s">
        <v>201</v>
      </c>
      <c r="AD24" s="13" t="s">
        <v>1</v>
      </c>
      <c r="AE24" s="11" t="s">
        <v>2</v>
      </c>
      <c r="AF24" s="11" t="s">
        <v>3</v>
      </c>
      <c r="AG24" s="11" t="s">
        <v>17</v>
      </c>
      <c r="AH24" s="11" t="s">
        <v>4</v>
      </c>
      <c r="AI24" s="11" t="s">
        <v>5</v>
      </c>
      <c r="AJ24" s="11" t="s">
        <v>6</v>
      </c>
      <c r="AK24" s="11" t="s">
        <v>131</v>
      </c>
      <c r="AL24" s="11" t="s">
        <v>299</v>
      </c>
      <c r="AM24" s="12" t="s">
        <v>349</v>
      </c>
      <c r="AN24" s="116" t="s">
        <v>618</v>
      </c>
      <c r="AO24" s="11" t="s">
        <v>620</v>
      </c>
      <c r="AP24" s="117" t="s">
        <v>621</v>
      </c>
    </row>
    <row r="25" spans="1:43" s="8" customFormat="1" ht="45" x14ac:dyDescent="0.25">
      <c r="A25" s="20">
        <v>43579</v>
      </c>
      <c r="B25" s="48" t="s">
        <v>212</v>
      </c>
      <c r="C25" s="36" t="s">
        <v>190</v>
      </c>
      <c r="D25" s="36" t="s">
        <v>45</v>
      </c>
      <c r="E25" s="36" t="s">
        <v>385</v>
      </c>
      <c r="F25" s="32" t="s">
        <v>52</v>
      </c>
      <c r="G25" s="33" t="s">
        <v>15</v>
      </c>
      <c r="H25" s="94" t="s">
        <v>16</v>
      </c>
      <c r="I25" s="41" t="s">
        <v>311</v>
      </c>
      <c r="J25" s="49" t="s">
        <v>15</v>
      </c>
      <c r="K25" s="28" t="s">
        <v>15</v>
      </c>
      <c r="L25" s="28" t="s">
        <v>15</v>
      </c>
      <c r="M25" s="28" t="s">
        <v>16</v>
      </c>
      <c r="N25" s="28" t="s">
        <v>15</v>
      </c>
      <c r="O25" s="28" t="s">
        <v>16</v>
      </c>
      <c r="P25" s="28" t="s">
        <v>16</v>
      </c>
      <c r="Q25" s="28" t="s">
        <v>16</v>
      </c>
      <c r="R25" s="28" t="s">
        <v>16</v>
      </c>
      <c r="S25" s="28" t="s">
        <v>16</v>
      </c>
      <c r="T25" s="28" t="s">
        <v>16</v>
      </c>
      <c r="U25" s="28" t="s">
        <v>16</v>
      </c>
      <c r="V25" s="28" t="s">
        <v>16</v>
      </c>
      <c r="W25" s="28" t="s">
        <v>16</v>
      </c>
      <c r="X25" s="152">
        <v>4</v>
      </c>
      <c r="Y25" s="153">
        <v>4</v>
      </c>
      <c r="Z25" s="153">
        <v>4</v>
      </c>
      <c r="AA25" s="154">
        <v>1</v>
      </c>
      <c r="AB25" s="101"/>
      <c r="AC25" s="159"/>
      <c r="AD25" s="172" t="s">
        <v>46</v>
      </c>
      <c r="AE25" s="173" t="s">
        <v>20</v>
      </c>
      <c r="AF25" s="173" t="s">
        <v>386</v>
      </c>
      <c r="AG25" s="157">
        <v>43774</v>
      </c>
      <c r="AH25" s="157">
        <v>43963</v>
      </c>
      <c r="AI25" s="157">
        <v>44895</v>
      </c>
      <c r="AJ25" s="135">
        <f ca="1">IFERROR(IF(DAYS360(TODAY(),Tableau1[[#This Row],[AVIS LIMITE AU]],TRUE)&gt;=0,1,0),"")</f>
        <v>1</v>
      </c>
      <c r="AK25" s="174" t="s">
        <v>15</v>
      </c>
      <c r="AL25" s="175" t="str">
        <f ca="1">IF(Tableau1[[#This Row],[ -&gt; AT/DTA : Sur liste verte C2p (OUI/NON)
-&gt; ATex (Avis favorable / Avis défavorable)
-&gt; Autre : SO]]&lt;&gt;"",IF(AND(OR(Tableau1[[#This Row],[ -&gt; AT/DTA : Sur liste verte C2p (OUI/NON)
-&gt; ATex (Avis favorable / Avis défavorable)
-&gt; Autre : SO]]="OUI",Tableau1[[#This Row],[ -&gt; AT/DTA : Sur liste verte C2p (OUI/NON)
-&gt; ATex (Avis favorable / Avis défavorable)
-&gt; Autre : SO]]="FAVORABLE"),Tableau1[[#This Row],[VALIDITE]]=1),"TC","TNC"),"TNC")</f>
        <v>TC</v>
      </c>
      <c r="AM25" s="144" t="s">
        <v>659</v>
      </c>
      <c r="AN25" s="128"/>
      <c r="AO25" s="142"/>
      <c r="AP25" s="21"/>
      <c r="AQ25" s="19"/>
    </row>
    <row r="26" spans="1:43" s="8" customFormat="1" ht="45" x14ac:dyDescent="0.25">
      <c r="A26" s="20">
        <v>44231</v>
      </c>
      <c r="B26" s="48" t="s">
        <v>212</v>
      </c>
      <c r="C26" s="36" t="s">
        <v>190</v>
      </c>
      <c r="D26" s="51" t="s">
        <v>424</v>
      </c>
      <c r="E26" s="36" t="s">
        <v>385</v>
      </c>
      <c r="F26" s="31" t="s">
        <v>52</v>
      </c>
      <c r="G26" s="30" t="s">
        <v>15</v>
      </c>
      <c r="H26" s="96" t="s">
        <v>16</v>
      </c>
      <c r="I26" s="45" t="s">
        <v>310</v>
      </c>
      <c r="J26" s="24" t="s">
        <v>15</v>
      </c>
      <c r="K26" s="26" t="s">
        <v>15</v>
      </c>
      <c r="L26" s="26" t="s">
        <v>15</v>
      </c>
      <c r="M26" s="26" t="s">
        <v>15</v>
      </c>
      <c r="N26" s="28" t="s">
        <v>15</v>
      </c>
      <c r="O26" s="26" t="s">
        <v>15</v>
      </c>
      <c r="P26" s="26" t="s">
        <v>16</v>
      </c>
      <c r="Q26" s="26" t="s">
        <v>16</v>
      </c>
      <c r="R26" s="26" t="s">
        <v>16</v>
      </c>
      <c r="S26" s="26" t="s">
        <v>16</v>
      </c>
      <c r="T26" s="26" t="s">
        <v>16</v>
      </c>
      <c r="U26" s="26" t="s">
        <v>16</v>
      </c>
      <c r="V26" s="26" t="s">
        <v>16</v>
      </c>
      <c r="W26" s="26" t="s">
        <v>16</v>
      </c>
      <c r="X26" s="31">
        <v>4</v>
      </c>
      <c r="Y26" s="30">
        <v>4</v>
      </c>
      <c r="Z26" s="30">
        <v>4</v>
      </c>
      <c r="AA26" s="30">
        <v>4</v>
      </c>
      <c r="AB26" s="101"/>
      <c r="AC26" s="162"/>
      <c r="AD26" s="24" t="s">
        <v>422</v>
      </c>
      <c r="AE26" s="25" t="s">
        <v>19</v>
      </c>
      <c r="AF26" s="26" t="s">
        <v>423</v>
      </c>
      <c r="AG26" s="86">
        <v>44096</v>
      </c>
      <c r="AH26" s="86">
        <v>44140</v>
      </c>
      <c r="AI26" s="86">
        <v>45191</v>
      </c>
      <c r="AJ26" s="110">
        <f ca="1">IFERROR(IF(DAYS360(TODAY(),Tableau1[[#This Row],[AVIS LIMITE AU]],TRUE)&gt;=0,1,0),"")</f>
        <v>1</v>
      </c>
      <c r="AK26" s="54" t="s">
        <v>53</v>
      </c>
      <c r="AL26" s="53" t="str">
        <f ca="1">IF(Tableau1[[#This Row],[ -&gt; AT/DTA : Sur liste verte C2p (OUI/NON)
-&gt; ATex (Avis favorable / Avis défavorable)
-&gt; Autre : SO]]&lt;&gt;"",IF(AND(OR(Tableau1[[#This Row],[ -&gt; AT/DTA : Sur liste verte C2p (OUI/NON)
-&gt; ATex (Avis favorable / Avis défavorable)
-&gt; Autre : SO]]="OUI",Tableau1[[#This Row],[ -&gt; AT/DTA : Sur liste verte C2p (OUI/NON)
-&gt; ATex (Avis favorable / Avis défavorable)
-&gt; Autre : SO]]="FAVORABLE"),Tableau1[[#This Row],[VALIDITE]]=1),"TC","TNC"),"TNC")</f>
        <v>TC</v>
      </c>
      <c r="AM26" s="145"/>
      <c r="AN26" s="137"/>
      <c r="AO26" s="136"/>
      <c r="AP26" s="21"/>
      <c r="AQ26" s="19"/>
    </row>
    <row r="27" spans="1:43" s="8" customFormat="1" ht="39" x14ac:dyDescent="0.25">
      <c r="A27" s="20">
        <v>43579</v>
      </c>
      <c r="B27" s="48" t="s">
        <v>212</v>
      </c>
      <c r="C27" s="36" t="s">
        <v>190</v>
      </c>
      <c r="D27" s="36" t="s">
        <v>42</v>
      </c>
      <c r="E27" s="36" t="s">
        <v>43</v>
      </c>
      <c r="F27" s="44" t="s">
        <v>52</v>
      </c>
      <c r="G27" s="29" t="s">
        <v>15</v>
      </c>
      <c r="H27" s="95" t="s">
        <v>16</v>
      </c>
      <c r="I27" s="41" t="s">
        <v>311</v>
      </c>
      <c r="J27" s="49" t="s">
        <v>15</v>
      </c>
      <c r="K27" s="28" t="s">
        <v>15</v>
      </c>
      <c r="L27" s="28" t="s">
        <v>15</v>
      </c>
      <c r="M27" s="28" t="s">
        <v>16</v>
      </c>
      <c r="N27" s="28" t="s">
        <v>15</v>
      </c>
      <c r="O27" s="28" t="s">
        <v>16</v>
      </c>
      <c r="P27" s="28" t="s">
        <v>16</v>
      </c>
      <c r="Q27" s="28" t="s">
        <v>16</v>
      </c>
      <c r="R27" s="28" t="s">
        <v>16</v>
      </c>
      <c r="S27" s="28" t="s">
        <v>16</v>
      </c>
      <c r="T27" s="28" t="s">
        <v>16</v>
      </c>
      <c r="U27" s="28" t="s">
        <v>16</v>
      </c>
      <c r="V27" s="28" t="s">
        <v>16</v>
      </c>
      <c r="W27" s="28" t="s">
        <v>16</v>
      </c>
      <c r="X27" s="50">
        <v>4</v>
      </c>
      <c r="Y27" s="51">
        <v>2</v>
      </c>
      <c r="Z27" s="51">
        <v>1</v>
      </c>
      <c r="AA27" s="51">
        <v>1</v>
      </c>
      <c r="AB27" s="101"/>
      <c r="AC27" s="160" t="s">
        <v>249</v>
      </c>
      <c r="AD27" s="133" t="s">
        <v>43</v>
      </c>
      <c r="AE27" s="25" t="s">
        <v>20</v>
      </c>
      <c r="AF27" s="25" t="s">
        <v>44</v>
      </c>
      <c r="AG27" s="34">
        <v>42871</v>
      </c>
      <c r="AH27" s="34">
        <v>43083</v>
      </c>
      <c r="AI27" s="34">
        <v>44804</v>
      </c>
      <c r="AJ27" s="110">
        <f ca="1">IFERROR(IF(DAYS360(TODAY(),Tableau1[[#This Row],[AVIS LIMITE AU]],TRUE)&gt;=0,1,0),"")</f>
        <v>1</v>
      </c>
      <c r="AK27" s="54" t="s">
        <v>15</v>
      </c>
      <c r="AL27" s="138" t="str">
        <f ca="1">IF(Tableau1[[#This Row],[ -&gt; AT/DTA : Sur liste verte C2p (OUI/NON)
-&gt; ATex (Avis favorable / Avis défavorable)
-&gt; Autre : SO]]&lt;&gt;"",IF(AND(OR(Tableau1[[#This Row],[ -&gt; AT/DTA : Sur liste verte C2p (OUI/NON)
-&gt; ATex (Avis favorable / Avis défavorable)
-&gt; Autre : SO]]="OUI",Tableau1[[#This Row],[ -&gt; AT/DTA : Sur liste verte C2p (OUI/NON)
-&gt; ATex (Avis favorable / Avis défavorable)
-&gt; Autre : SO]]="FAVORABLE"),Tableau1[[#This Row],[VALIDITE]]=1),"TC","TNC"),"TNC")</f>
        <v>TC</v>
      </c>
      <c r="AM27" s="145" t="s">
        <v>659</v>
      </c>
      <c r="AN27" s="128"/>
      <c r="AO27" s="142"/>
      <c r="AP27" s="21"/>
      <c r="AQ27" s="19"/>
    </row>
    <row r="28" spans="1:43" s="8" customFormat="1" ht="60" x14ac:dyDescent="0.25">
      <c r="A28" s="34">
        <v>44383</v>
      </c>
      <c r="B28" s="47" t="s">
        <v>212</v>
      </c>
      <c r="C28" s="28" t="s">
        <v>190</v>
      </c>
      <c r="D28" s="28" t="s">
        <v>432</v>
      </c>
      <c r="E28" s="28" t="s">
        <v>433</v>
      </c>
      <c r="F28" s="31" t="s">
        <v>52</v>
      </c>
      <c r="G28" s="30" t="s">
        <v>15</v>
      </c>
      <c r="H28" s="96" t="s">
        <v>16</v>
      </c>
      <c r="I28" s="103" t="s">
        <v>310</v>
      </c>
      <c r="J28" s="24" t="s">
        <v>15</v>
      </c>
      <c r="K28" s="26" t="s">
        <v>15</v>
      </c>
      <c r="L28" s="26" t="s">
        <v>16</v>
      </c>
      <c r="M28" s="26" t="s">
        <v>16</v>
      </c>
      <c r="N28" s="28" t="s">
        <v>16</v>
      </c>
      <c r="O28" s="26" t="s">
        <v>16</v>
      </c>
      <c r="P28" s="26" t="s">
        <v>16</v>
      </c>
      <c r="Q28" s="26" t="s">
        <v>16</v>
      </c>
      <c r="R28" s="26" t="s">
        <v>16</v>
      </c>
      <c r="S28" s="26" t="s">
        <v>16</v>
      </c>
      <c r="T28" s="26" t="s">
        <v>16</v>
      </c>
      <c r="U28" s="26" t="s">
        <v>16</v>
      </c>
      <c r="V28" s="26" t="s">
        <v>16</v>
      </c>
      <c r="W28" s="26" t="s">
        <v>16</v>
      </c>
      <c r="X28" s="31">
        <v>4</v>
      </c>
      <c r="Y28" s="30">
        <v>4</v>
      </c>
      <c r="Z28" s="30">
        <v>4</v>
      </c>
      <c r="AA28" s="30">
        <v>1</v>
      </c>
      <c r="AB28" s="101"/>
      <c r="AC28" s="161"/>
      <c r="AD28" s="49" t="s">
        <v>434</v>
      </c>
      <c r="AE28" s="26" t="s">
        <v>20</v>
      </c>
      <c r="AF28" s="26" t="s">
        <v>435</v>
      </c>
      <c r="AG28" s="86">
        <v>44180</v>
      </c>
      <c r="AH28" s="86">
        <v>44277</v>
      </c>
      <c r="AI28" s="86">
        <v>46112</v>
      </c>
      <c r="AJ28" s="110">
        <f ca="1">IFERROR(IF(DAYS360(TODAY(),Tableau1[[#This Row],[AVIS LIMITE AU]],TRUE)&gt;=0,1,0),"")</f>
        <v>1</v>
      </c>
      <c r="AK28" s="54" t="s">
        <v>15</v>
      </c>
      <c r="AL28" s="53" t="str">
        <f ca="1">IF(Tableau1[[#This Row],[ -&gt; AT/DTA : Sur liste verte C2p (OUI/NON)
-&gt; ATex (Avis favorable / Avis défavorable)
-&gt; Autre : SO]]&lt;&gt;"",IF(AND(OR(Tableau1[[#This Row],[ -&gt; AT/DTA : Sur liste verte C2p (OUI/NON)
-&gt; ATex (Avis favorable / Avis défavorable)
-&gt; Autre : SO]]="OUI",Tableau1[[#This Row],[ -&gt; AT/DTA : Sur liste verte C2p (OUI/NON)
-&gt; ATex (Avis favorable / Avis défavorable)
-&gt; Autre : SO]]="FAVORABLE"),Tableau1[[#This Row],[VALIDITE]]=1),"TC","TNC"),"TNC")</f>
        <v>TC</v>
      </c>
      <c r="AM28" s="145" t="s">
        <v>659</v>
      </c>
      <c r="AN28" s="128"/>
      <c r="AO28" s="142"/>
      <c r="AP28" s="21"/>
      <c r="AQ28" s="19"/>
    </row>
    <row r="29" spans="1:43" s="8" customFormat="1" ht="45" x14ac:dyDescent="0.25">
      <c r="A29" s="20">
        <v>44383</v>
      </c>
      <c r="B29" s="47" t="s">
        <v>216</v>
      </c>
      <c r="C29" s="28" t="s">
        <v>452</v>
      </c>
      <c r="D29" s="28" t="s">
        <v>450</v>
      </c>
      <c r="E29" s="28" t="s">
        <v>451</v>
      </c>
      <c r="F29" s="31" t="s">
        <v>52</v>
      </c>
      <c r="G29" s="30" t="s">
        <v>15</v>
      </c>
      <c r="H29" s="96" t="s">
        <v>16</v>
      </c>
      <c r="I29" s="45" t="s">
        <v>310</v>
      </c>
      <c r="J29" s="24" t="s">
        <v>15</v>
      </c>
      <c r="K29" s="26" t="s">
        <v>15</v>
      </c>
      <c r="L29" s="26" t="s">
        <v>15</v>
      </c>
      <c r="M29" s="26" t="s">
        <v>16</v>
      </c>
      <c r="N29" s="28" t="s">
        <v>15</v>
      </c>
      <c r="O29" s="26" t="s">
        <v>16</v>
      </c>
      <c r="P29" s="26" t="s">
        <v>16</v>
      </c>
      <c r="Q29" s="26" t="s">
        <v>16</v>
      </c>
      <c r="R29" s="26" t="s">
        <v>16</v>
      </c>
      <c r="S29" s="26" t="s">
        <v>16</v>
      </c>
      <c r="T29" s="26" t="s">
        <v>16</v>
      </c>
      <c r="U29" s="26" t="s">
        <v>16</v>
      </c>
      <c r="V29" s="26" t="s">
        <v>16</v>
      </c>
      <c r="W29" s="26" t="s">
        <v>16</v>
      </c>
      <c r="X29" s="50">
        <v>4</v>
      </c>
      <c r="Y29" s="51">
        <v>4</v>
      </c>
      <c r="Z29" s="51">
        <v>4</v>
      </c>
      <c r="AA29" s="51">
        <v>4</v>
      </c>
      <c r="AB29" s="101"/>
      <c r="AC29" s="160"/>
      <c r="AD29" s="24" t="s">
        <v>451</v>
      </c>
      <c r="AE29" s="35" t="s">
        <v>20</v>
      </c>
      <c r="AF29" s="26" t="s">
        <v>453</v>
      </c>
      <c r="AG29" s="86">
        <v>44214</v>
      </c>
      <c r="AH29" s="86">
        <v>44294</v>
      </c>
      <c r="AI29" s="86">
        <v>46873</v>
      </c>
      <c r="AJ29" s="110">
        <f ca="1">IFERROR(IF(DAYS360(TODAY(),Tableau1[[#This Row],[AVIS LIMITE AU]],TRUE)&gt;=0,1,0),"")</f>
        <v>1</v>
      </c>
      <c r="AK29" s="26" t="s">
        <v>15</v>
      </c>
      <c r="AL29" s="53" t="str">
        <f ca="1">IF(Tableau1[[#This Row],[ -&gt; AT/DTA : Sur liste verte C2p (OUI/NON)
-&gt; ATex (Avis favorable / Avis défavorable)
-&gt; Autre : SO]]&lt;&gt;"",IF(AND(OR(Tableau1[[#This Row],[ -&gt; AT/DTA : Sur liste verte C2p (OUI/NON)
-&gt; ATex (Avis favorable / Avis défavorable)
-&gt; Autre : SO]]="OUI",Tableau1[[#This Row],[ -&gt; AT/DTA : Sur liste verte C2p (OUI/NON)
-&gt; ATex (Avis favorable / Avis défavorable)
-&gt; Autre : SO]]="FAVORABLE"),Tableau1[[#This Row],[VALIDITE]]=1),"TC","TNC"),"TNC")</f>
        <v>TC</v>
      </c>
      <c r="AM29" s="145" t="s">
        <v>659</v>
      </c>
      <c r="AN29" s="128"/>
      <c r="AO29" s="142"/>
      <c r="AP29" s="21"/>
      <c r="AQ29" s="19"/>
    </row>
    <row r="30" spans="1:43" s="8" customFormat="1" ht="39" x14ac:dyDescent="0.25">
      <c r="A30" s="40">
        <v>43748</v>
      </c>
      <c r="B30" s="47" t="s">
        <v>211</v>
      </c>
      <c r="C30" s="28" t="s">
        <v>10</v>
      </c>
      <c r="D30" s="28" t="s">
        <v>221</v>
      </c>
      <c r="E30" s="28" t="s">
        <v>223</v>
      </c>
      <c r="F30" s="43" t="s">
        <v>52</v>
      </c>
      <c r="G30" s="30" t="s">
        <v>15</v>
      </c>
      <c r="H30" s="39" t="s">
        <v>16</v>
      </c>
      <c r="I30" s="41" t="s">
        <v>311</v>
      </c>
      <c r="J30" s="24" t="s">
        <v>15</v>
      </c>
      <c r="K30" s="26" t="s">
        <v>15</v>
      </c>
      <c r="L30" s="26" t="s">
        <v>15</v>
      </c>
      <c r="M30" s="26" t="s">
        <v>16</v>
      </c>
      <c r="N30" s="28" t="s">
        <v>15</v>
      </c>
      <c r="O30" s="26" t="s">
        <v>16</v>
      </c>
      <c r="P30" s="26" t="s">
        <v>16</v>
      </c>
      <c r="Q30" s="26" t="s">
        <v>16</v>
      </c>
      <c r="R30" s="26" t="s">
        <v>16</v>
      </c>
      <c r="S30" s="26" t="s">
        <v>16</v>
      </c>
      <c r="T30" s="26" t="s">
        <v>16</v>
      </c>
      <c r="U30" s="26" t="s">
        <v>16</v>
      </c>
      <c r="V30" s="26" t="s">
        <v>16</v>
      </c>
      <c r="W30" s="26" t="s">
        <v>16</v>
      </c>
      <c r="X30" s="50">
        <v>4</v>
      </c>
      <c r="Y30" s="51">
        <v>2</v>
      </c>
      <c r="Z30" s="51">
        <v>1</v>
      </c>
      <c r="AA30" s="74">
        <v>1</v>
      </c>
      <c r="AB30" s="101"/>
      <c r="AC30" s="159"/>
      <c r="AD30" s="24" t="s">
        <v>223</v>
      </c>
      <c r="AE30" s="26" t="s">
        <v>101</v>
      </c>
      <c r="AF30" s="26" t="s">
        <v>224</v>
      </c>
      <c r="AG30" s="34">
        <v>43403</v>
      </c>
      <c r="AH30" s="34">
        <v>43704</v>
      </c>
      <c r="AI30" s="34">
        <v>44957</v>
      </c>
      <c r="AJ30" s="110">
        <f ca="1">IFERROR(IF(DAYS360(TODAY(),Tableau1[[#This Row],[AVIS LIMITE AU]],TRUE)&gt;=0,1,0),"")</f>
        <v>1</v>
      </c>
      <c r="AK30" s="28" t="s">
        <v>15</v>
      </c>
      <c r="AL30" s="46" t="str">
        <f ca="1">IF(Tableau1[[#This Row],[ -&gt; AT/DTA : Sur liste verte C2p (OUI/NON)
-&gt; ATex (Avis favorable / Avis défavorable)
-&gt; Autre : SO]]&lt;&gt;"",IF(AND(OR(Tableau1[[#This Row],[ -&gt; AT/DTA : Sur liste verte C2p (OUI/NON)
-&gt; ATex (Avis favorable / Avis défavorable)
-&gt; Autre : SO]]="OUI",Tableau1[[#This Row],[ -&gt; AT/DTA : Sur liste verte C2p (OUI/NON)
-&gt; ATex (Avis favorable / Avis défavorable)
-&gt; Autre : SO]]="FAVORABLE"),Tableau1[[#This Row],[VALIDITE]]=1),"TC","TNC"),"TNC")</f>
        <v>TC</v>
      </c>
      <c r="AM30" s="145" t="s">
        <v>659</v>
      </c>
      <c r="AN30" s="128"/>
      <c r="AO30" s="142"/>
      <c r="AP30" s="21"/>
    </row>
    <row r="31" spans="1:43" s="8" customFormat="1" ht="30" x14ac:dyDescent="0.25">
      <c r="A31" s="40">
        <v>43748</v>
      </c>
      <c r="B31" s="47" t="s">
        <v>209</v>
      </c>
      <c r="C31" s="28" t="s">
        <v>220</v>
      </c>
      <c r="D31" s="28" t="s">
        <v>219</v>
      </c>
      <c r="E31" s="28" t="s">
        <v>222</v>
      </c>
      <c r="F31" s="43" t="s">
        <v>15</v>
      </c>
      <c r="G31" s="30" t="s">
        <v>52</v>
      </c>
      <c r="H31" s="38" t="s">
        <v>52</v>
      </c>
      <c r="I31" s="45" t="s">
        <v>52</v>
      </c>
      <c r="J31" s="24" t="s">
        <v>15</v>
      </c>
      <c r="K31" s="26" t="s">
        <v>15</v>
      </c>
      <c r="L31" s="26" t="s">
        <v>15</v>
      </c>
      <c r="M31" s="26" t="s">
        <v>15</v>
      </c>
      <c r="N31" s="28" t="s">
        <v>15</v>
      </c>
      <c r="O31" s="26" t="s">
        <v>15</v>
      </c>
      <c r="P31" s="26" t="s">
        <v>15</v>
      </c>
      <c r="Q31" s="26" t="s">
        <v>15</v>
      </c>
      <c r="R31" s="26" t="s">
        <v>15</v>
      </c>
      <c r="S31" s="26" t="s">
        <v>15</v>
      </c>
      <c r="T31" s="26" t="s">
        <v>15</v>
      </c>
      <c r="U31" s="26" t="s">
        <v>15</v>
      </c>
      <c r="V31" s="26" t="s">
        <v>15</v>
      </c>
      <c r="W31" s="26" t="s">
        <v>15</v>
      </c>
      <c r="X31" s="50">
        <v>4</v>
      </c>
      <c r="Y31" s="51">
        <v>2</v>
      </c>
      <c r="Z31" s="51">
        <v>1</v>
      </c>
      <c r="AA31" s="74">
        <v>1</v>
      </c>
      <c r="AB31" s="102" t="s">
        <v>52</v>
      </c>
      <c r="AC31" s="159"/>
      <c r="AD31" s="24" t="s">
        <v>222</v>
      </c>
      <c r="AE31" s="26" t="s">
        <v>101</v>
      </c>
      <c r="AF31" s="26" t="s">
        <v>218</v>
      </c>
      <c r="AG31" s="34">
        <v>43677</v>
      </c>
      <c r="AH31" s="34">
        <v>43677</v>
      </c>
      <c r="AI31" s="34">
        <v>44681</v>
      </c>
      <c r="AJ31" s="110">
        <f ca="1">IFERROR(IF(DAYS360(TODAY(),Tableau1[[#This Row],[AVIS LIMITE AU]],TRUE)&gt;=0,1,0),"")</f>
        <v>1</v>
      </c>
      <c r="AK31" s="28" t="s">
        <v>15</v>
      </c>
      <c r="AL31" s="46" t="str">
        <f ca="1">IF(Tableau1[[#This Row],[ -&gt; AT/DTA : Sur liste verte C2p (OUI/NON)
-&gt; ATex (Avis favorable / Avis défavorable)
-&gt; Autre : SO]]&lt;&gt;"",IF(AND(OR(Tableau1[[#This Row],[ -&gt; AT/DTA : Sur liste verte C2p (OUI/NON)
-&gt; ATex (Avis favorable / Avis défavorable)
-&gt; Autre : SO]]="OUI",Tableau1[[#This Row],[ -&gt; AT/DTA : Sur liste verte C2p (OUI/NON)
-&gt; ATex (Avis favorable / Avis défavorable)
-&gt; Autre : SO]]="FAVORABLE"),Tableau1[[#This Row],[VALIDITE]]=1),"TC","TNC"),"TNC")</f>
        <v>TC</v>
      </c>
      <c r="AM31" s="145" t="s">
        <v>659</v>
      </c>
      <c r="AN31" s="128"/>
      <c r="AO31" s="142"/>
      <c r="AP31" s="26"/>
    </row>
    <row r="32" spans="1:43" s="8" customFormat="1" ht="30" x14ac:dyDescent="0.25">
      <c r="A32" s="40">
        <v>43748</v>
      </c>
      <c r="B32" s="47" t="s">
        <v>209</v>
      </c>
      <c r="C32" s="28" t="s">
        <v>220</v>
      </c>
      <c r="D32" s="28" t="s">
        <v>230</v>
      </c>
      <c r="E32" s="28" t="s">
        <v>228</v>
      </c>
      <c r="F32" s="43" t="s">
        <v>15</v>
      </c>
      <c r="G32" s="30" t="s">
        <v>52</v>
      </c>
      <c r="H32" s="38" t="s">
        <v>52</v>
      </c>
      <c r="I32" s="45" t="s">
        <v>52</v>
      </c>
      <c r="J32" s="24" t="s">
        <v>15</v>
      </c>
      <c r="K32" s="26" t="s">
        <v>15</v>
      </c>
      <c r="L32" s="26" t="s">
        <v>15</v>
      </c>
      <c r="M32" s="26" t="s">
        <v>15</v>
      </c>
      <c r="N32" s="28" t="s">
        <v>15</v>
      </c>
      <c r="O32" s="26" t="s">
        <v>15</v>
      </c>
      <c r="P32" s="26" t="s">
        <v>15</v>
      </c>
      <c r="Q32" s="26" t="s">
        <v>15</v>
      </c>
      <c r="R32" s="26" t="s">
        <v>15</v>
      </c>
      <c r="S32" s="26" t="s">
        <v>15</v>
      </c>
      <c r="T32" s="26" t="s">
        <v>15</v>
      </c>
      <c r="U32" s="26" t="s">
        <v>15</v>
      </c>
      <c r="V32" s="26" t="s">
        <v>15</v>
      </c>
      <c r="W32" s="26" t="s">
        <v>15</v>
      </c>
      <c r="X32" s="50">
        <v>4</v>
      </c>
      <c r="Y32" s="51">
        <v>2</v>
      </c>
      <c r="Z32" s="51">
        <v>1</v>
      </c>
      <c r="AA32" s="74">
        <v>1</v>
      </c>
      <c r="AB32" s="102" t="s">
        <v>52</v>
      </c>
      <c r="AC32" s="159"/>
      <c r="AD32" s="24" t="s">
        <v>228</v>
      </c>
      <c r="AE32" s="26" t="s">
        <v>101</v>
      </c>
      <c r="AF32" s="26" t="s">
        <v>229</v>
      </c>
      <c r="AG32" s="34">
        <v>43571</v>
      </c>
      <c r="AH32" s="34">
        <v>43656</v>
      </c>
      <c r="AI32" s="34">
        <v>45869</v>
      </c>
      <c r="AJ32" s="110">
        <f ca="1">IFERROR(IF(DAYS360(TODAY(),Tableau1[[#This Row],[AVIS LIMITE AU]],TRUE)&gt;=0,1,0),"")</f>
        <v>1</v>
      </c>
      <c r="AK32" s="28" t="s">
        <v>15</v>
      </c>
      <c r="AL32" s="46" t="str">
        <f ca="1">IF(Tableau1[[#This Row],[ -&gt; AT/DTA : Sur liste verte C2p (OUI/NON)
-&gt; ATex (Avis favorable / Avis défavorable)
-&gt; Autre : SO]]&lt;&gt;"",IF(AND(OR(Tableau1[[#This Row],[ -&gt; AT/DTA : Sur liste verte C2p (OUI/NON)
-&gt; ATex (Avis favorable / Avis défavorable)
-&gt; Autre : SO]]="OUI",Tableau1[[#This Row],[ -&gt; AT/DTA : Sur liste verte C2p (OUI/NON)
-&gt; ATex (Avis favorable / Avis défavorable)
-&gt; Autre : SO]]="FAVORABLE"),Tableau1[[#This Row],[VALIDITE]]=1),"TC","TNC"),"TNC")</f>
        <v>TC</v>
      </c>
      <c r="AM32" s="145" t="s">
        <v>659</v>
      </c>
      <c r="AN32" s="128"/>
      <c r="AO32" s="142"/>
      <c r="AP32" s="26"/>
    </row>
    <row r="33" spans="1:42" s="8" customFormat="1" ht="30" x14ac:dyDescent="0.25">
      <c r="A33" s="40">
        <v>43749</v>
      </c>
      <c r="B33" s="47" t="s">
        <v>209</v>
      </c>
      <c r="C33" s="28" t="s">
        <v>220</v>
      </c>
      <c r="D33" s="28" t="s">
        <v>243</v>
      </c>
      <c r="E33" s="28" t="s">
        <v>244</v>
      </c>
      <c r="F33" s="43" t="s">
        <v>15</v>
      </c>
      <c r="G33" s="30" t="s">
        <v>52</v>
      </c>
      <c r="H33" s="38" t="s">
        <v>52</v>
      </c>
      <c r="I33" s="45" t="s">
        <v>52</v>
      </c>
      <c r="J33" s="24" t="s">
        <v>15</v>
      </c>
      <c r="K33" s="26" t="s">
        <v>15</v>
      </c>
      <c r="L33" s="26" t="s">
        <v>15</v>
      </c>
      <c r="M33" s="26" t="s">
        <v>15</v>
      </c>
      <c r="N33" s="28" t="s">
        <v>15</v>
      </c>
      <c r="O33" s="26" t="s">
        <v>15</v>
      </c>
      <c r="P33" s="26" t="s">
        <v>15</v>
      </c>
      <c r="Q33" s="26" t="s">
        <v>15</v>
      </c>
      <c r="R33" s="26" t="s">
        <v>15</v>
      </c>
      <c r="S33" s="26" t="s">
        <v>15</v>
      </c>
      <c r="T33" s="26" t="s">
        <v>15</v>
      </c>
      <c r="U33" s="26" t="s">
        <v>15</v>
      </c>
      <c r="V33" s="26" t="s">
        <v>15</v>
      </c>
      <c r="W33" s="26" t="s">
        <v>15</v>
      </c>
      <c r="X33" s="50">
        <v>4</v>
      </c>
      <c r="Y33" s="51">
        <v>4</v>
      </c>
      <c r="Z33" s="51">
        <v>4</v>
      </c>
      <c r="AA33" s="74">
        <v>2</v>
      </c>
      <c r="AB33" s="102" t="s">
        <v>52</v>
      </c>
      <c r="AC33" s="159"/>
      <c r="AD33" s="24" t="s">
        <v>228</v>
      </c>
      <c r="AE33" s="26" t="s">
        <v>101</v>
      </c>
      <c r="AF33" s="26" t="s">
        <v>245</v>
      </c>
      <c r="AG33" s="34">
        <v>43368</v>
      </c>
      <c r="AH33" s="34">
        <v>43510</v>
      </c>
      <c r="AI33" s="34">
        <v>45657</v>
      </c>
      <c r="AJ33" s="110">
        <f ca="1">IFERROR(IF(DAYS360(TODAY(),Tableau1[[#This Row],[AVIS LIMITE AU]],TRUE)&gt;=0,1,0),"")</f>
        <v>1</v>
      </c>
      <c r="AK33" s="28" t="s">
        <v>15</v>
      </c>
      <c r="AL33" s="46" t="str">
        <f ca="1">IF(Tableau1[[#This Row],[ -&gt; AT/DTA : Sur liste verte C2p (OUI/NON)
-&gt; ATex (Avis favorable / Avis défavorable)
-&gt; Autre : SO]]&lt;&gt;"",IF(AND(OR(Tableau1[[#This Row],[ -&gt; AT/DTA : Sur liste verte C2p (OUI/NON)
-&gt; ATex (Avis favorable / Avis défavorable)
-&gt; Autre : SO]]="OUI",Tableau1[[#This Row],[ -&gt; AT/DTA : Sur liste verte C2p (OUI/NON)
-&gt; ATex (Avis favorable / Avis défavorable)
-&gt; Autre : SO]]="FAVORABLE"),Tableau1[[#This Row],[VALIDITE]]=1),"TC","TNC"),"TNC")</f>
        <v>TC</v>
      </c>
      <c r="AM33" s="145" t="s">
        <v>659</v>
      </c>
      <c r="AN33" s="128"/>
      <c r="AO33" s="142"/>
      <c r="AP33" s="26"/>
    </row>
    <row r="34" spans="1:42" s="8" customFormat="1" ht="45" x14ac:dyDescent="0.25">
      <c r="A34" s="20">
        <v>44536</v>
      </c>
      <c r="B34" s="47" t="s">
        <v>539</v>
      </c>
      <c r="C34" s="28" t="s">
        <v>396</v>
      </c>
      <c r="D34" s="28" t="s">
        <v>540</v>
      </c>
      <c r="E34" s="28" t="s">
        <v>541</v>
      </c>
      <c r="F34" s="43" t="s">
        <v>52</v>
      </c>
      <c r="G34" s="30" t="s">
        <v>15</v>
      </c>
      <c r="H34" s="39" t="s">
        <v>16</v>
      </c>
      <c r="I34" s="45" t="s">
        <v>310</v>
      </c>
      <c r="J34" s="49" t="s">
        <v>15</v>
      </c>
      <c r="K34" s="28" t="s">
        <v>15</v>
      </c>
      <c r="L34" s="28" t="s">
        <v>15</v>
      </c>
      <c r="M34" s="28" t="s">
        <v>16</v>
      </c>
      <c r="N34" s="28" t="s">
        <v>15</v>
      </c>
      <c r="O34" s="28" t="s">
        <v>16</v>
      </c>
      <c r="P34" s="28" t="s">
        <v>16</v>
      </c>
      <c r="Q34" s="28" t="s">
        <v>16</v>
      </c>
      <c r="R34" s="28" t="s">
        <v>16</v>
      </c>
      <c r="S34" s="28" t="s">
        <v>16</v>
      </c>
      <c r="T34" s="28" t="s">
        <v>16</v>
      </c>
      <c r="U34" s="28" t="s">
        <v>16</v>
      </c>
      <c r="V34" s="28" t="s">
        <v>16</v>
      </c>
      <c r="W34" s="28" t="s">
        <v>16</v>
      </c>
      <c r="X34" s="31">
        <v>4</v>
      </c>
      <c r="Y34" s="30">
        <v>4</v>
      </c>
      <c r="Z34" s="30">
        <v>4</v>
      </c>
      <c r="AA34" s="39">
        <v>4</v>
      </c>
      <c r="AB34" s="101"/>
      <c r="AC34" s="159" t="s">
        <v>543</v>
      </c>
      <c r="AD34" s="149" t="s">
        <v>541</v>
      </c>
      <c r="AE34" s="25" t="s">
        <v>20</v>
      </c>
      <c r="AF34" s="26" t="s">
        <v>542</v>
      </c>
      <c r="AG34" s="86">
        <v>44348</v>
      </c>
      <c r="AH34" s="86">
        <v>44456</v>
      </c>
      <c r="AI34" s="86">
        <v>45199</v>
      </c>
      <c r="AJ34" s="110">
        <f ca="1">IFERROR(IF(DAYS360(TODAY(),Tableau1[[#This Row],[AVIS LIMITE AU]],TRUE)&gt;=0,1,0),"")</f>
        <v>1</v>
      </c>
      <c r="AK34" s="26" t="s">
        <v>15</v>
      </c>
      <c r="AL34" s="53" t="str">
        <f ca="1">IF(Tableau1[[#This Row],[ -&gt; AT/DTA : Sur liste verte C2p (OUI/NON)
-&gt; ATex (Avis favorable / Avis défavorable)
-&gt; Autre : SO]]&lt;&gt;"",IF(AND(OR(Tableau1[[#This Row],[ -&gt; AT/DTA : Sur liste verte C2p (OUI/NON)
-&gt; ATex (Avis favorable / Avis défavorable)
-&gt; Autre : SO]]="OUI",Tableau1[[#This Row],[ -&gt; AT/DTA : Sur liste verte C2p (OUI/NON)
-&gt; ATex (Avis favorable / Avis défavorable)
-&gt; Autre : SO]]="FAVORABLE"),Tableau1[[#This Row],[VALIDITE]]=1),"TC","TNC"),"TNC")</f>
        <v>TC</v>
      </c>
      <c r="AM34" s="145" t="s">
        <v>659</v>
      </c>
      <c r="AN34" s="128"/>
      <c r="AO34" s="142"/>
      <c r="AP34" s="26"/>
    </row>
    <row r="35" spans="1:42" s="8" customFormat="1" ht="45" x14ac:dyDescent="0.25">
      <c r="A35" s="34">
        <v>44383</v>
      </c>
      <c r="B35" s="47" t="s">
        <v>212</v>
      </c>
      <c r="C35" s="28" t="s">
        <v>396</v>
      </c>
      <c r="D35" s="28" t="s">
        <v>438</v>
      </c>
      <c r="E35" s="28" t="s">
        <v>439</v>
      </c>
      <c r="F35" s="43" t="s">
        <v>52</v>
      </c>
      <c r="G35" s="30" t="s">
        <v>15</v>
      </c>
      <c r="H35" s="39" t="s">
        <v>16</v>
      </c>
      <c r="I35" s="45" t="s">
        <v>310</v>
      </c>
      <c r="J35" s="24" t="s">
        <v>15</v>
      </c>
      <c r="K35" s="26" t="s">
        <v>15</v>
      </c>
      <c r="L35" s="26" t="s">
        <v>15</v>
      </c>
      <c r="M35" s="26" t="s">
        <v>16</v>
      </c>
      <c r="N35" s="28" t="s">
        <v>15</v>
      </c>
      <c r="O35" s="26" t="s">
        <v>16</v>
      </c>
      <c r="P35" s="26" t="s">
        <v>16</v>
      </c>
      <c r="Q35" s="26" t="s">
        <v>16</v>
      </c>
      <c r="R35" s="26" t="s">
        <v>16</v>
      </c>
      <c r="S35" s="26" t="s">
        <v>16</v>
      </c>
      <c r="T35" s="26" t="s">
        <v>16</v>
      </c>
      <c r="U35" s="26" t="s">
        <v>16</v>
      </c>
      <c r="V35" s="26" t="s">
        <v>16</v>
      </c>
      <c r="W35" s="26" t="s">
        <v>16</v>
      </c>
      <c r="X35" s="31">
        <v>4</v>
      </c>
      <c r="Y35" s="30">
        <v>4</v>
      </c>
      <c r="Z35" s="30">
        <v>3</v>
      </c>
      <c r="AA35" s="39">
        <v>1</v>
      </c>
      <c r="AB35" s="100" t="s">
        <v>52</v>
      </c>
      <c r="AC35" s="159" t="s">
        <v>626</v>
      </c>
      <c r="AD35" s="24" t="s">
        <v>439</v>
      </c>
      <c r="AE35" s="26" t="s">
        <v>20</v>
      </c>
      <c r="AF35" s="26" t="s">
        <v>440</v>
      </c>
      <c r="AG35" s="86">
        <v>43942</v>
      </c>
      <c r="AH35" s="86">
        <v>44266</v>
      </c>
      <c r="AI35" s="86">
        <v>45504</v>
      </c>
      <c r="AJ35" s="110">
        <f ca="1">IFERROR(IF(DAYS360(TODAY(),Tableau1[[#This Row],[AVIS LIMITE AU]],TRUE)&gt;=0,1,0),"")</f>
        <v>1</v>
      </c>
      <c r="AK35" s="26" t="s">
        <v>15</v>
      </c>
      <c r="AL35" s="53" t="str">
        <f ca="1">IF(Tableau1[[#This Row],[ -&gt; AT/DTA : Sur liste verte C2p (OUI/NON)
-&gt; ATex (Avis favorable / Avis défavorable)
-&gt; Autre : SO]]&lt;&gt;"",IF(AND(OR(Tableau1[[#This Row],[ -&gt; AT/DTA : Sur liste verte C2p (OUI/NON)
-&gt; ATex (Avis favorable / Avis défavorable)
-&gt; Autre : SO]]="OUI",Tableau1[[#This Row],[ -&gt; AT/DTA : Sur liste verte C2p (OUI/NON)
-&gt; ATex (Avis favorable / Avis défavorable)
-&gt; Autre : SO]]="FAVORABLE"),Tableau1[[#This Row],[VALIDITE]]=1),"TC","TNC"),"TNC")</f>
        <v>TC</v>
      </c>
      <c r="AM35" s="145" t="s">
        <v>659</v>
      </c>
      <c r="AN35" s="128"/>
      <c r="AO35" s="142"/>
      <c r="AP35" s="26"/>
    </row>
    <row r="36" spans="1:42" s="8" customFormat="1" ht="45" x14ac:dyDescent="0.25">
      <c r="A36" s="34">
        <v>44383</v>
      </c>
      <c r="B36" s="47" t="s">
        <v>212</v>
      </c>
      <c r="C36" s="28" t="s">
        <v>396</v>
      </c>
      <c r="D36" s="28" t="s">
        <v>445</v>
      </c>
      <c r="E36" s="28" t="s">
        <v>50</v>
      </c>
      <c r="F36" s="43" t="s">
        <v>52</v>
      </c>
      <c r="G36" s="30" t="s">
        <v>15</v>
      </c>
      <c r="H36" s="39" t="s">
        <v>16</v>
      </c>
      <c r="I36" s="45" t="s">
        <v>310</v>
      </c>
      <c r="J36" s="24" t="s">
        <v>15</v>
      </c>
      <c r="K36" s="26" t="s">
        <v>15</v>
      </c>
      <c r="L36" s="26" t="s">
        <v>15</v>
      </c>
      <c r="M36" s="26" t="s">
        <v>16</v>
      </c>
      <c r="N36" s="28" t="s">
        <v>15</v>
      </c>
      <c r="O36" s="26" t="s">
        <v>16</v>
      </c>
      <c r="P36" s="26" t="s">
        <v>16</v>
      </c>
      <c r="Q36" s="26" t="s">
        <v>16</v>
      </c>
      <c r="R36" s="26" t="s">
        <v>16</v>
      </c>
      <c r="S36" s="26" t="s">
        <v>16</v>
      </c>
      <c r="T36" s="26" t="s">
        <v>16</v>
      </c>
      <c r="U36" s="26" t="s">
        <v>16</v>
      </c>
      <c r="V36" s="26" t="s">
        <v>16</v>
      </c>
      <c r="W36" s="26" t="s">
        <v>16</v>
      </c>
      <c r="X36" s="31">
        <v>4</v>
      </c>
      <c r="Y36" s="30">
        <v>4</v>
      </c>
      <c r="Z36" s="30">
        <v>3</v>
      </c>
      <c r="AA36" s="39">
        <v>3</v>
      </c>
      <c r="AB36" s="100" t="s">
        <v>52</v>
      </c>
      <c r="AC36" s="159" t="s">
        <v>626</v>
      </c>
      <c r="AD36" s="49" t="s">
        <v>50</v>
      </c>
      <c r="AE36" s="26" t="s">
        <v>20</v>
      </c>
      <c r="AF36" s="26" t="s">
        <v>446</v>
      </c>
      <c r="AG36" s="86">
        <v>44159</v>
      </c>
      <c r="AH36" s="86">
        <v>44237</v>
      </c>
      <c r="AI36" s="86">
        <v>45046</v>
      </c>
      <c r="AJ36" s="110">
        <f ca="1">IFERROR(IF(DAYS360(TODAY(),Tableau1[[#This Row],[AVIS LIMITE AU]],TRUE)&gt;=0,1,0),"")</f>
        <v>1</v>
      </c>
      <c r="AK36" s="26" t="s">
        <v>15</v>
      </c>
      <c r="AL36" s="53" t="str">
        <f ca="1">IF(Tableau1[[#This Row],[ -&gt; AT/DTA : Sur liste verte C2p (OUI/NON)
-&gt; ATex (Avis favorable / Avis défavorable)
-&gt; Autre : SO]]&lt;&gt;"",IF(AND(OR(Tableau1[[#This Row],[ -&gt; AT/DTA : Sur liste verte C2p (OUI/NON)
-&gt; ATex (Avis favorable / Avis défavorable)
-&gt; Autre : SO]]="OUI",Tableau1[[#This Row],[ -&gt; AT/DTA : Sur liste verte C2p (OUI/NON)
-&gt; ATex (Avis favorable / Avis défavorable)
-&gt; Autre : SO]]="FAVORABLE"),Tableau1[[#This Row],[VALIDITE]]=1),"TC","TNC"),"TNC")</f>
        <v>TC</v>
      </c>
      <c r="AM36" s="145" t="s">
        <v>659</v>
      </c>
      <c r="AN36" s="128"/>
      <c r="AO36" s="142"/>
      <c r="AP36" s="26"/>
    </row>
    <row r="37" spans="1:42" s="8" customFormat="1" ht="105" x14ac:dyDescent="0.25">
      <c r="A37" s="40">
        <v>43748</v>
      </c>
      <c r="B37" s="47" t="s">
        <v>207</v>
      </c>
      <c r="C37" s="28" t="s">
        <v>8</v>
      </c>
      <c r="D37" s="28" t="s">
        <v>225</v>
      </c>
      <c r="E37" s="28" t="s">
        <v>226</v>
      </c>
      <c r="F37" s="43" t="s">
        <v>15</v>
      </c>
      <c r="G37" s="30" t="s">
        <v>52</v>
      </c>
      <c r="H37" s="39" t="s">
        <v>52</v>
      </c>
      <c r="I37" s="45" t="s">
        <v>52</v>
      </c>
      <c r="J37" s="24" t="s">
        <v>15</v>
      </c>
      <c r="K37" s="26" t="s">
        <v>15</v>
      </c>
      <c r="L37" s="26" t="s">
        <v>15</v>
      </c>
      <c r="M37" s="26" t="s">
        <v>15</v>
      </c>
      <c r="N37" s="28" t="s">
        <v>15</v>
      </c>
      <c r="O37" s="26" t="s">
        <v>15</v>
      </c>
      <c r="P37" s="26" t="s">
        <v>15</v>
      </c>
      <c r="Q37" s="26" t="s">
        <v>15</v>
      </c>
      <c r="R37" s="26" t="s">
        <v>16</v>
      </c>
      <c r="S37" s="26" t="s">
        <v>16</v>
      </c>
      <c r="T37" s="26" t="s">
        <v>16</v>
      </c>
      <c r="U37" s="26" t="s">
        <v>16</v>
      </c>
      <c r="V37" s="26" t="s">
        <v>16</v>
      </c>
      <c r="W37" s="26" t="s">
        <v>16</v>
      </c>
      <c r="X37" s="50">
        <v>4</v>
      </c>
      <c r="Y37" s="51">
        <v>2</v>
      </c>
      <c r="Z37" s="51">
        <v>1</v>
      </c>
      <c r="AA37" s="74">
        <v>1</v>
      </c>
      <c r="AB37" s="101"/>
      <c r="AC37" s="165" t="s">
        <v>287</v>
      </c>
      <c r="AD37" s="24" t="s">
        <v>226</v>
      </c>
      <c r="AE37" s="26" t="s">
        <v>47</v>
      </c>
      <c r="AF37" s="26" t="s">
        <v>227</v>
      </c>
      <c r="AG37" s="34">
        <v>43494</v>
      </c>
      <c r="AH37" s="34">
        <v>43705</v>
      </c>
      <c r="AI37" s="34">
        <v>44681</v>
      </c>
      <c r="AJ37" s="110">
        <f ca="1">IFERROR(IF(DAYS360(TODAY(),Tableau1[[#This Row],[AVIS LIMITE AU]],TRUE)&gt;=0,1,0),"")</f>
        <v>1</v>
      </c>
      <c r="AK37" s="28" t="s">
        <v>15</v>
      </c>
      <c r="AL37" s="46" t="str">
        <f ca="1">IF(Tableau1[[#This Row],[ -&gt; AT/DTA : Sur liste verte C2p (OUI/NON)
-&gt; ATex (Avis favorable / Avis défavorable)
-&gt; Autre : SO]]&lt;&gt;"",IF(AND(OR(Tableau1[[#This Row],[ -&gt; AT/DTA : Sur liste verte C2p (OUI/NON)
-&gt; ATex (Avis favorable / Avis défavorable)
-&gt; Autre : SO]]="OUI",Tableau1[[#This Row],[ -&gt; AT/DTA : Sur liste verte C2p (OUI/NON)
-&gt; ATex (Avis favorable / Avis défavorable)
-&gt; Autre : SO]]="FAVORABLE"),Tableau1[[#This Row],[VALIDITE]]=1),"TC","TNC"),"TNC")</f>
        <v>TC</v>
      </c>
      <c r="AM37" s="145" t="s">
        <v>659</v>
      </c>
      <c r="AN37" s="128"/>
      <c r="AO37" s="142"/>
      <c r="AP37" s="26"/>
    </row>
    <row r="38" spans="1:42" s="8" customFormat="1" ht="105" x14ac:dyDescent="0.25">
      <c r="A38" s="40">
        <v>43957</v>
      </c>
      <c r="B38" s="47" t="s">
        <v>207</v>
      </c>
      <c r="C38" s="28" t="s">
        <v>8</v>
      </c>
      <c r="D38" s="28" t="s">
        <v>522</v>
      </c>
      <c r="E38" s="28" t="s">
        <v>183</v>
      </c>
      <c r="F38" s="43" t="s">
        <v>15</v>
      </c>
      <c r="G38" s="29" t="s">
        <v>52</v>
      </c>
      <c r="H38" s="38" t="s">
        <v>52</v>
      </c>
      <c r="I38" s="41" t="s">
        <v>52</v>
      </c>
      <c r="J38" s="24" t="s">
        <v>15</v>
      </c>
      <c r="K38" s="26" t="s">
        <v>15</v>
      </c>
      <c r="L38" s="26" t="s">
        <v>15</v>
      </c>
      <c r="M38" s="26" t="s">
        <v>15</v>
      </c>
      <c r="N38" s="28" t="s">
        <v>15</v>
      </c>
      <c r="O38" s="26" t="s">
        <v>15</v>
      </c>
      <c r="P38" s="26" t="s">
        <v>15</v>
      </c>
      <c r="Q38" s="26" t="s">
        <v>15</v>
      </c>
      <c r="R38" s="26" t="s">
        <v>16</v>
      </c>
      <c r="S38" s="26" t="s">
        <v>16</v>
      </c>
      <c r="T38" s="26" t="s">
        <v>16</v>
      </c>
      <c r="U38" s="26" t="s">
        <v>16</v>
      </c>
      <c r="V38" s="26" t="s">
        <v>16</v>
      </c>
      <c r="W38" s="26" t="s">
        <v>16</v>
      </c>
      <c r="X38" s="50">
        <v>4</v>
      </c>
      <c r="Y38" s="51">
        <v>4</v>
      </c>
      <c r="Z38" s="51">
        <v>4</v>
      </c>
      <c r="AA38" s="74">
        <v>2</v>
      </c>
      <c r="AB38" s="101" t="s">
        <v>52</v>
      </c>
      <c r="AC38" s="165" t="s">
        <v>287</v>
      </c>
      <c r="AD38" s="24" t="s">
        <v>183</v>
      </c>
      <c r="AE38" s="26" t="s">
        <v>47</v>
      </c>
      <c r="AF38" s="26" t="s">
        <v>361</v>
      </c>
      <c r="AG38" s="34">
        <v>43753</v>
      </c>
      <c r="AH38" s="34">
        <v>43937</v>
      </c>
      <c r="AI38" s="34">
        <v>44681</v>
      </c>
      <c r="AJ38" s="110">
        <f ca="1">IFERROR(IF(DAYS360(TODAY(),Tableau1[[#This Row],[AVIS LIMITE AU]],TRUE)&gt;=0,1,0),"")</f>
        <v>1</v>
      </c>
      <c r="AK38" s="28" t="s">
        <v>15</v>
      </c>
      <c r="AL38" s="46" t="str">
        <f ca="1">IF(Tableau1[[#This Row],[ -&gt; AT/DTA : Sur liste verte C2p (OUI/NON)
-&gt; ATex (Avis favorable / Avis défavorable)
-&gt; Autre : SO]]&lt;&gt;"",IF(AND(OR(Tableau1[[#This Row],[ -&gt; AT/DTA : Sur liste verte C2p (OUI/NON)
-&gt; ATex (Avis favorable / Avis défavorable)
-&gt; Autre : SO]]="OUI",Tableau1[[#This Row],[ -&gt; AT/DTA : Sur liste verte C2p (OUI/NON)
-&gt; ATex (Avis favorable / Avis défavorable)
-&gt; Autre : SO]]="FAVORABLE"),Tableau1[[#This Row],[VALIDITE]]=1),"TC","TNC"),"TNC")</f>
        <v>TC</v>
      </c>
      <c r="AM38" s="145" t="s">
        <v>664</v>
      </c>
      <c r="AN38" s="128"/>
      <c r="AO38" s="142"/>
      <c r="AP38" s="26"/>
    </row>
    <row r="39" spans="1:42" s="8" customFormat="1" ht="105" x14ac:dyDescent="0.25">
      <c r="A39" s="40">
        <v>43446</v>
      </c>
      <c r="B39" s="47" t="s">
        <v>207</v>
      </c>
      <c r="C39" s="28" t="s">
        <v>8</v>
      </c>
      <c r="D39" s="28" t="s">
        <v>176</v>
      </c>
      <c r="E39" s="28" t="s">
        <v>177</v>
      </c>
      <c r="F39" s="43" t="s">
        <v>15</v>
      </c>
      <c r="G39" s="29" t="s">
        <v>52</v>
      </c>
      <c r="H39" s="38" t="s">
        <v>52</v>
      </c>
      <c r="I39" s="41" t="s">
        <v>52</v>
      </c>
      <c r="J39" s="24" t="s">
        <v>15</v>
      </c>
      <c r="K39" s="26" t="s">
        <v>15</v>
      </c>
      <c r="L39" s="26" t="s">
        <v>15</v>
      </c>
      <c r="M39" s="26" t="s">
        <v>15</v>
      </c>
      <c r="N39" s="28" t="s">
        <v>15</v>
      </c>
      <c r="O39" s="26" t="s">
        <v>15</v>
      </c>
      <c r="P39" s="26" t="s">
        <v>15</v>
      </c>
      <c r="Q39" s="26" t="s">
        <v>15</v>
      </c>
      <c r="R39" s="26" t="s">
        <v>16</v>
      </c>
      <c r="S39" s="26" t="s">
        <v>16</v>
      </c>
      <c r="T39" s="26" t="s">
        <v>16</v>
      </c>
      <c r="U39" s="26" t="s">
        <v>16</v>
      </c>
      <c r="V39" s="26" t="s">
        <v>16</v>
      </c>
      <c r="W39" s="26" t="s">
        <v>16</v>
      </c>
      <c r="X39" s="50">
        <v>4</v>
      </c>
      <c r="Y39" s="51">
        <v>2</v>
      </c>
      <c r="Z39" s="51">
        <v>1</v>
      </c>
      <c r="AA39" s="74">
        <v>1</v>
      </c>
      <c r="AB39" s="101"/>
      <c r="AC39" s="165" t="s">
        <v>287</v>
      </c>
      <c r="AD39" s="24" t="s">
        <v>177</v>
      </c>
      <c r="AE39" s="26" t="s">
        <v>47</v>
      </c>
      <c r="AF39" s="26" t="s">
        <v>700</v>
      </c>
      <c r="AG39" s="34">
        <v>44348</v>
      </c>
      <c r="AH39" s="34">
        <v>44487</v>
      </c>
      <c r="AI39" s="34">
        <v>45199</v>
      </c>
      <c r="AJ39" s="110">
        <f ca="1">IFERROR(IF(DAYS360(TODAY(),Tableau1[[#This Row],[AVIS LIMITE AU]],TRUE)&gt;=0,1,0),"")</f>
        <v>1</v>
      </c>
      <c r="AK39" s="28" t="s">
        <v>15</v>
      </c>
      <c r="AL39" s="46" t="str">
        <f ca="1">IF(Tableau1[[#This Row],[ -&gt; AT/DTA : Sur liste verte C2p (OUI/NON)
-&gt; ATex (Avis favorable / Avis défavorable)
-&gt; Autre : SO]]&lt;&gt;"",IF(AND(OR(Tableau1[[#This Row],[ -&gt; AT/DTA : Sur liste verte C2p (OUI/NON)
-&gt; ATex (Avis favorable / Avis défavorable)
-&gt; Autre : SO]]="OUI",Tableau1[[#This Row],[ -&gt; AT/DTA : Sur liste verte C2p (OUI/NON)
-&gt; ATex (Avis favorable / Avis défavorable)
-&gt; Autre : SO]]="FAVORABLE"),Tableau1[[#This Row],[VALIDITE]]=1),"TC","TNC"),"TNC")</f>
        <v>TC</v>
      </c>
      <c r="AM39" s="147" t="s">
        <v>702</v>
      </c>
      <c r="AN39" s="128"/>
      <c r="AO39" s="142"/>
      <c r="AP39" s="28"/>
    </row>
    <row r="40" spans="1:42" s="8" customFormat="1" ht="105" x14ac:dyDescent="0.25">
      <c r="A40" s="40">
        <v>43446</v>
      </c>
      <c r="B40" s="47" t="s">
        <v>207</v>
      </c>
      <c r="C40" s="28" t="s">
        <v>8</v>
      </c>
      <c r="D40" s="28" t="s">
        <v>178</v>
      </c>
      <c r="E40" s="28" t="s">
        <v>179</v>
      </c>
      <c r="F40" s="43" t="s">
        <v>15</v>
      </c>
      <c r="G40" s="29" t="s">
        <v>52</v>
      </c>
      <c r="H40" s="38" t="s">
        <v>52</v>
      </c>
      <c r="I40" s="41" t="s">
        <v>52</v>
      </c>
      <c r="J40" s="24" t="s">
        <v>15</v>
      </c>
      <c r="K40" s="26" t="s">
        <v>15</v>
      </c>
      <c r="L40" s="26" t="s">
        <v>15</v>
      </c>
      <c r="M40" s="26" t="s">
        <v>15</v>
      </c>
      <c r="N40" s="28" t="s">
        <v>15</v>
      </c>
      <c r="O40" s="26" t="s">
        <v>15</v>
      </c>
      <c r="P40" s="26" t="s">
        <v>15</v>
      </c>
      <c r="Q40" s="26" t="s">
        <v>15</v>
      </c>
      <c r="R40" s="26" t="s">
        <v>16</v>
      </c>
      <c r="S40" s="26" t="s">
        <v>16</v>
      </c>
      <c r="T40" s="26" t="s">
        <v>16</v>
      </c>
      <c r="U40" s="26" t="s">
        <v>16</v>
      </c>
      <c r="V40" s="26" t="s">
        <v>16</v>
      </c>
      <c r="W40" s="26" t="s">
        <v>16</v>
      </c>
      <c r="X40" s="50">
        <v>4</v>
      </c>
      <c r="Y40" s="51">
        <v>2</v>
      </c>
      <c r="Z40" s="51">
        <v>1</v>
      </c>
      <c r="AA40" s="74">
        <v>1</v>
      </c>
      <c r="AB40" s="101"/>
      <c r="AC40" s="165" t="s">
        <v>287</v>
      </c>
      <c r="AD40" s="24" t="s">
        <v>179</v>
      </c>
      <c r="AE40" s="26" t="s">
        <v>47</v>
      </c>
      <c r="AF40" s="26" t="s">
        <v>180</v>
      </c>
      <c r="AG40" s="34">
        <v>42990</v>
      </c>
      <c r="AH40" s="34">
        <v>43110</v>
      </c>
      <c r="AI40" s="34">
        <v>45291</v>
      </c>
      <c r="AJ40" s="110">
        <f ca="1">IFERROR(IF(DAYS360(TODAY(),Tableau1[[#This Row],[AVIS LIMITE AU]],TRUE)&gt;=0,1,0),"")</f>
        <v>1</v>
      </c>
      <c r="AK40" s="28" t="s">
        <v>15</v>
      </c>
      <c r="AL40" s="46" t="str">
        <f ca="1">IF(Tableau1[[#This Row],[ -&gt; AT/DTA : Sur liste verte C2p (OUI/NON)
-&gt; ATex (Avis favorable / Avis défavorable)
-&gt; Autre : SO]]&lt;&gt;"",IF(AND(OR(Tableau1[[#This Row],[ -&gt; AT/DTA : Sur liste verte C2p (OUI/NON)
-&gt; ATex (Avis favorable / Avis défavorable)
-&gt; Autre : SO]]="OUI",Tableau1[[#This Row],[ -&gt; AT/DTA : Sur liste verte C2p (OUI/NON)
-&gt; ATex (Avis favorable / Avis défavorable)
-&gt; Autre : SO]]="FAVORABLE"),Tableau1[[#This Row],[VALIDITE]]=1),"TC","TNC"),"TNC")</f>
        <v>TC</v>
      </c>
      <c r="AM40" s="145" t="s">
        <v>659</v>
      </c>
      <c r="AN40" s="128"/>
      <c r="AO40" s="142"/>
      <c r="AP40" s="26"/>
    </row>
    <row r="41" spans="1:42" s="8" customFormat="1" ht="105" x14ac:dyDescent="0.25">
      <c r="A41" s="40">
        <v>43446</v>
      </c>
      <c r="B41" s="47" t="s">
        <v>207</v>
      </c>
      <c r="C41" s="28" t="s">
        <v>8</v>
      </c>
      <c r="D41" s="28" t="s">
        <v>184</v>
      </c>
      <c r="E41" s="28" t="s">
        <v>175</v>
      </c>
      <c r="F41" s="43" t="s">
        <v>15</v>
      </c>
      <c r="G41" s="29" t="s">
        <v>52</v>
      </c>
      <c r="H41" s="38" t="s">
        <v>52</v>
      </c>
      <c r="I41" s="41" t="s">
        <v>52</v>
      </c>
      <c r="J41" s="24" t="s">
        <v>15</v>
      </c>
      <c r="K41" s="26" t="s">
        <v>15</v>
      </c>
      <c r="L41" s="26" t="s">
        <v>15</v>
      </c>
      <c r="M41" s="26" t="s">
        <v>15</v>
      </c>
      <c r="N41" s="28" t="s">
        <v>15</v>
      </c>
      <c r="O41" s="26" t="s">
        <v>15</v>
      </c>
      <c r="P41" s="26" t="s">
        <v>15</v>
      </c>
      <c r="Q41" s="26" t="s">
        <v>15</v>
      </c>
      <c r="R41" s="26" t="s">
        <v>16</v>
      </c>
      <c r="S41" s="26" t="s">
        <v>16</v>
      </c>
      <c r="T41" s="26" t="s">
        <v>16</v>
      </c>
      <c r="U41" s="26" t="s">
        <v>16</v>
      </c>
      <c r="V41" s="26" t="s">
        <v>16</v>
      </c>
      <c r="W41" s="26" t="s">
        <v>16</v>
      </c>
      <c r="X41" s="50">
        <v>4</v>
      </c>
      <c r="Y41" s="51">
        <v>2</v>
      </c>
      <c r="Z41" s="51">
        <v>1</v>
      </c>
      <c r="AA41" s="74">
        <v>1</v>
      </c>
      <c r="AB41" s="101"/>
      <c r="AC41" s="165" t="s">
        <v>287</v>
      </c>
      <c r="AD41" s="24" t="s">
        <v>175</v>
      </c>
      <c r="AE41" s="26" t="s">
        <v>47</v>
      </c>
      <c r="AF41" s="26" t="s">
        <v>185</v>
      </c>
      <c r="AG41" s="34">
        <v>42990</v>
      </c>
      <c r="AH41" s="34">
        <v>43364</v>
      </c>
      <c r="AI41" s="34">
        <v>45291</v>
      </c>
      <c r="AJ41" s="110">
        <f ca="1">IFERROR(IF(DAYS360(TODAY(),Tableau1[[#This Row],[AVIS LIMITE AU]],TRUE)&gt;=0,1,0),"")</f>
        <v>1</v>
      </c>
      <c r="AK41" s="28" t="s">
        <v>15</v>
      </c>
      <c r="AL41" s="46" t="str">
        <f ca="1">IF(Tableau1[[#This Row],[ -&gt; AT/DTA : Sur liste verte C2p (OUI/NON)
-&gt; ATex (Avis favorable / Avis défavorable)
-&gt; Autre : SO]]&lt;&gt;"",IF(AND(OR(Tableau1[[#This Row],[ -&gt; AT/DTA : Sur liste verte C2p (OUI/NON)
-&gt; ATex (Avis favorable / Avis défavorable)
-&gt; Autre : SO]]="OUI",Tableau1[[#This Row],[ -&gt; AT/DTA : Sur liste verte C2p (OUI/NON)
-&gt; ATex (Avis favorable / Avis défavorable)
-&gt; Autre : SO]]="FAVORABLE"),Tableau1[[#This Row],[VALIDITE]]=1),"TC","TNC"),"TNC")</f>
        <v>TC</v>
      </c>
      <c r="AM41" s="145" t="s">
        <v>659</v>
      </c>
      <c r="AN41" s="128"/>
      <c r="AO41" s="142"/>
      <c r="AP41" s="26"/>
    </row>
    <row r="42" spans="1:42" s="8" customFormat="1" ht="105" x14ac:dyDescent="0.25">
      <c r="A42" s="40">
        <v>44230</v>
      </c>
      <c r="B42" s="47" t="s">
        <v>207</v>
      </c>
      <c r="C42" s="28" t="s">
        <v>8</v>
      </c>
      <c r="D42" s="28" t="s">
        <v>182</v>
      </c>
      <c r="E42" s="28" t="s">
        <v>181</v>
      </c>
      <c r="F42" s="43" t="s">
        <v>15</v>
      </c>
      <c r="G42" s="29" t="s">
        <v>52</v>
      </c>
      <c r="H42" s="38" t="s">
        <v>52</v>
      </c>
      <c r="I42" s="41" t="s">
        <v>52</v>
      </c>
      <c r="J42" s="24" t="s">
        <v>15</v>
      </c>
      <c r="K42" s="26" t="s">
        <v>15</v>
      </c>
      <c r="L42" s="26" t="s">
        <v>15</v>
      </c>
      <c r="M42" s="26" t="s">
        <v>15</v>
      </c>
      <c r="N42" s="28" t="s">
        <v>15</v>
      </c>
      <c r="O42" s="26" t="s">
        <v>15</v>
      </c>
      <c r="P42" s="26" t="s">
        <v>15</v>
      </c>
      <c r="Q42" s="26" t="s">
        <v>15</v>
      </c>
      <c r="R42" s="26" t="s">
        <v>16</v>
      </c>
      <c r="S42" s="26" t="s">
        <v>16</v>
      </c>
      <c r="T42" s="26" t="s">
        <v>16</v>
      </c>
      <c r="U42" s="26" t="s">
        <v>16</v>
      </c>
      <c r="V42" s="26" t="s">
        <v>16</v>
      </c>
      <c r="W42" s="26" t="s">
        <v>16</v>
      </c>
      <c r="X42" s="50">
        <v>4</v>
      </c>
      <c r="Y42" s="51">
        <v>4</v>
      </c>
      <c r="Z42" s="51">
        <v>4</v>
      </c>
      <c r="AA42" s="74">
        <v>4</v>
      </c>
      <c r="AB42" s="101"/>
      <c r="AC42" s="165" t="s">
        <v>287</v>
      </c>
      <c r="AD42" s="24" t="s">
        <v>181</v>
      </c>
      <c r="AE42" s="26" t="s">
        <v>47</v>
      </c>
      <c r="AF42" s="26" t="s">
        <v>401</v>
      </c>
      <c r="AG42" s="34">
        <v>43795</v>
      </c>
      <c r="AH42" s="34">
        <v>44033</v>
      </c>
      <c r="AI42" s="34">
        <v>45716</v>
      </c>
      <c r="AJ42" s="110">
        <f ca="1">IFERROR(IF(DAYS360(TODAY(),Tableau1[[#This Row],[AVIS LIMITE AU]],TRUE)&gt;=0,1,0),"")</f>
        <v>1</v>
      </c>
      <c r="AK42" s="28" t="s">
        <v>15</v>
      </c>
      <c r="AL42" s="46" t="str">
        <f ca="1">IF(Tableau1[[#This Row],[ -&gt; AT/DTA : Sur liste verte C2p (OUI/NON)
-&gt; ATex (Avis favorable / Avis défavorable)
-&gt; Autre : SO]]&lt;&gt;"",IF(AND(OR(Tableau1[[#This Row],[ -&gt; AT/DTA : Sur liste verte C2p (OUI/NON)
-&gt; ATex (Avis favorable / Avis défavorable)
-&gt; Autre : SO]]="OUI",Tableau1[[#This Row],[ -&gt; AT/DTA : Sur liste verte C2p (OUI/NON)
-&gt; ATex (Avis favorable / Avis défavorable)
-&gt; Autre : SO]]="FAVORABLE"),Tableau1[[#This Row],[VALIDITE]]=1),"TC","TNC"),"TNC")</f>
        <v>TC</v>
      </c>
      <c r="AM42" s="145" t="s">
        <v>662</v>
      </c>
      <c r="AN42" s="128"/>
      <c r="AO42" s="142"/>
      <c r="AP42" s="26"/>
    </row>
    <row r="43" spans="1:42" s="8" customFormat="1" ht="90" x14ac:dyDescent="0.25">
      <c r="A43" s="20">
        <v>44231</v>
      </c>
      <c r="B43" s="47" t="s">
        <v>212</v>
      </c>
      <c r="C43" s="28" t="s">
        <v>420</v>
      </c>
      <c r="D43" s="28" t="s">
        <v>421</v>
      </c>
      <c r="E43" s="28" t="s">
        <v>419</v>
      </c>
      <c r="F43" s="43" t="s">
        <v>52</v>
      </c>
      <c r="G43" s="30" t="s">
        <v>15</v>
      </c>
      <c r="H43" s="39" t="s">
        <v>15</v>
      </c>
      <c r="I43" s="45" t="s">
        <v>15</v>
      </c>
      <c r="J43" s="24" t="s">
        <v>15</v>
      </c>
      <c r="K43" s="26" t="s">
        <v>15</v>
      </c>
      <c r="L43" s="26" t="s">
        <v>15</v>
      </c>
      <c r="M43" s="26" t="s">
        <v>15</v>
      </c>
      <c r="N43" s="28" t="s">
        <v>15</v>
      </c>
      <c r="O43" s="26" t="s">
        <v>15</v>
      </c>
      <c r="P43" s="26" t="s">
        <v>15</v>
      </c>
      <c r="Q43" s="26" t="s">
        <v>15</v>
      </c>
      <c r="R43" s="26" t="s">
        <v>15</v>
      </c>
      <c r="S43" s="26" t="s">
        <v>15</v>
      </c>
      <c r="T43" s="26" t="s">
        <v>15</v>
      </c>
      <c r="U43" s="26" t="s">
        <v>15</v>
      </c>
      <c r="V43" s="26" t="s">
        <v>15</v>
      </c>
      <c r="W43" s="26" t="s">
        <v>15</v>
      </c>
      <c r="X43" s="31">
        <v>4</v>
      </c>
      <c r="Y43" s="30">
        <v>2</v>
      </c>
      <c r="Z43" s="30">
        <v>1</v>
      </c>
      <c r="AA43" s="39">
        <v>1</v>
      </c>
      <c r="AB43" s="101"/>
      <c r="AC43" s="164" t="s">
        <v>693</v>
      </c>
      <c r="AD43" s="24" t="s">
        <v>419</v>
      </c>
      <c r="AE43" s="25" t="s">
        <v>19</v>
      </c>
      <c r="AF43" s="26" t="s">
        <v>418</v>
      </c>
      <c r="AG43" s="86">
        <v>44175</v>
      </c>
      <c r="AH43" s="86">
        <v>44216</v>
      </c>
      <c r="AI43" s="86">
        <v>44926</v>
      </c>
      <c r="AJ43" s="110">
        <f ca="1">IFERROR(IF(DAYS360(TODAY(),Tableau1[[#This Row],[AVIS LIMITE AU]],TRUE)&gt;=0,1,0),"")</f>
        <v>1</v>
      </c>
      <c r="AK43" s="54" t="s">
        <v>53</v>
      </c>
      <c r="AL43" s="53" t="str">
        <f ca="1">IF(Tableau1[[#This Row],[ -&gt; AT/DTA : Sur liste verte C2p (OUI/NON)
-&gt; ATex (Avis favorable / Avis défavorable)
-&gt; Autre : SO]]&lt;&gt;"",IF(AND(OR(Tableau1[[#This Row],[ -&gt; AT/DTA : Sur liste verte C2p (OUI/NON)
-&gt; ATex (Avis favorable / Avis défavorable)
-&gt; Autre : SO]]="OUI",Tableau1[[#This Row],[ -&gt; AT/DTA : Sur liste verte C2p (OUI/NON)
-&gt; ATex (Avis favorable / Avis défavorable)
-&gt; Autre : SO]]="FAVORABLE"),Tableau1[[#This Row],[VALIDITE]]=1),"TC","TNC"),"TNC")</f>
        <v>TC</v>
      </c>
      <c r="AM43" s="145"/>
      <c r="AN43" s="137"/>
      <c r="AO43" s="136"/>
      <c r="AP43" s="21"/>
    </row>
    <row r="44" spans="1:42" s="8" customFormat="1" ht="195" x14ac:dyDescent="0.25">
      <c r="A44" s="23">
        <v>43746</v>
      </c>
      <c r="B44" s="47" t="s">
        <v>209</v>
      </c>
      <c r="C44" s="28" t="s">
        <v>206</v>
      </c>
      <c r="D44" s="28" t="s">
        <v>150</v>
      </c>
      <c r="E44" s="28" t="s">
        <v>369</v>
      </c>
      <c r="F44" s="43" t="s">
        <v>15</v>
      </c>
      <c r="G44" s="29" t="s">
        <v>52</v>
      </c>
      <c r="H44" s="38" t="s">
        <v>52</v>
      </c>
      <c r="I44" s="41" t="s">
        <v>52</v>
      </c>
      <c r="J44" s="24" t="s">
        <v>15</v>
      </c>
      <c r="K44" s="26" t="s">
        <v>15</v>
      </c>
      <c r="L44" s="26" t="s">
        <v>15</v>
      </c>
      <c r="M44" s="26" t="s">
        <v>15</v>
      </c>
      <c r="N44" s="28" t="s">
        <v>15</v>
      </c>
      <c r="O44" s="26" t="s">
        <v>15</v>
      </c>
      <c r="P44" s="26" t="s">
        <v>15</v>
      </c>
      <c r="Q44" s="26" t="s">
        <v>15</v>
      </c>
      <c r="R44" s="26" t="s">
        <v>15</v>
      </c>
      <c r="S44" s="26" t="s">
        <v>16</v>
      </c>
      <c r="T44" s="26" t="s">
        <v>15</v>
      </c>
      <c r="U44" s="26" t="s">
        <v>16</v>
      </c>
      <c r="V44" s="26" t="s">
        <v>15</v>
      </c>
      <c r="W44" s="26" t="s">
        <v>16</v>
      </c>
      <c r="X44" s="50">
        <v>4</v>
      </c>
      <c r="Y44" s="51">
        <v>4</v>
      </c>
      <c r="Z44" s="51">
        <v>4</v>
      </c>
      <c r="AA44" s="74">
        <v>4</v>
      </c>
      <c r="AB44" s="102" t="s">
        <v>52</v>
      </c>
      <c r="AC44" s="163" t="s">
        <v>600</v>
      </c>
      <c r="AD44" s="24" t="s">
        <v>167</v>
      </c>
      <c r="AE44" s="26" t="s">
        <v>101</v>
      </c>
      <c r="AF44" s="26" t="s">
        <v>151</v>
      </c>
      <c r="AG44" s="34">
        <v>43494</v>
      </c>
      <c r="AH44" s="34">
        <v>43676</v>
      </c>
      <c r="AI44" s="34">
        <v>44681</v>
      </c>
      <c r="AJ44" s="110">
        <f ca="1">IFERROR(IF(DAYS360(TODAY(),Tableau1[[#This Row],[AVIS LIMITE AU]],TRUE)&gt;=0,1,0),"")</f>
        <v>1</v>
      </c>
      <c r="AK44" s="37" t="s">
        <v>15</v>
      </c>
      <c r="AL44" s="46" t="str">
        <f ca="1">IF(Tableau1[[#This Row],[ -&gt; AT/DTA : Sur liste verte C2p (OUI/NON)
-&gt; ATex (Avis favorable / Avis défavorable)
-&gt; Autre : SO]]&lt;&gt;"",IF(AND(OR(Tableau1[[#This Row],[ -&gt; AT/DTA : Sur liste verte C2p (OUI/NON)
-&gt; ATex (Avis favorable / Avis défavorable)
-&gt; Autre : SO]]="OUI",Tableau1[[#This Row],[ -&gt; AT/DTA : Sur liste verte C2p (OUI/NON)
-&gt; ATex (Avis favorable / Avis défavorable)
-&gt; Autre : SO]]="FAVORABLE"),Tableau1[[#This Row],[VALIDITE]]=1),"TC","TNC"),"TNC")</f>
        <v>TC</v>
      </c>
      <c r="AM44" s="145" t="s">
        <v>659</v>
      </c>
      <c r="AN44" s="128"/>
      <c r="AO44" s="142"/>
      <c r="AP44" s="26"/>
    </row>
    <row r="45" spans="1:42" s="8" customFormat="1" ht="43.15" customHeight="1" x14ac:dyDescent="0.25">
      <c r="A45" s="23">
        <v>43746</v>
      </c>
      <c r="B45" s="47" t="s">
        <v>209</v>
      </c>
      <c r="C45" s="28" t="s">
        <v>206</v>
      </c>
      <c r="D45" s="28" t="s">
        <v>159</v>
      </c>
      <c r="E45" s="28" t="s">
        <v>162</v>
      </c>
      <c r="F45" s="43" t="s">
        <v>15</v>
      </c>
      <c r="G45" s="29" t="s">
        <v>52</v>
      </c>
      <c r="H45" s="38" t="s">
        <v>52</v>
      </c>
      <c r="I45" s="41" t="s">
        <v>52</v>
      </c>
      <c r="J45" s="24" t="s">
        <v>15</v>
      </c>
      <c r="K45" s="26" t="s">
        <v>15</v>
      </c>
      <c r="L45" s="26" t="s">
        <v>15</v>
      </c>
      <c r="M45" s="26" t="s">
        <v>15</v>
      </c>
      <c r="N45" s="28" t="s">
        <v>15</v>
      </c>
      <c r="O45" s="26" t="s">
        <v>15</v>
      </c>
      <c r="P45" s="26" t="s">
        <v>15</v>
      </c>
      <c r="Q45" s="26" t="s">
        <v>15</v>
      </c>
      <c r="R45" s="26" t="s">
        <v>15</v>
      </c>
      <c r="S45" s="26" t="s">
        <v>15</v>
      </c>
      <c r="T45" s="26" t="s">
        <v>15</v>
      </c>
      <c r="U45" s="26" t="s">
        <v>15</v>
      </c>
      <c r="V45" s="26" t="s">
        <v>15</v>
      </c>
      <c r="W45" s="26" t="s">
        <v>15</v>
      </c>
      <c r="X45" s="50">
        <v>4</v>
      </c>
      <c r="Y45" s="51">
        <v>4</v>
      </c>
      <c r="Z45" s="51">
        <v>4</v>
      </c>
      <c r="AA45" s="74">
        <v>4</v>
      </c>
      <c r="AB45" s="100" t="s">
        <v>52</v>
      </c>
      <c r="AC45" s="163" t="s">
        <v>596</v>
      </c>
      <c r="AD45" s="24" t="s">
        <v>161</v>
      </c>
      <c r="AE45" s="26" t="s">
        <v>47</v>
      </c>
      <c r="AF45" s="26" t="s">
        <v>160</v>
      </c>
      <c r="AG45" s="34">
        <v>42892</v>
      </c>
      <c r="AH45" s="34">
        <v>43055</v>
      </c>
      <c r="AI45" s="34">
        <v>44834</v>
      </c>
      <c r="AJ45" s="110">
        <f ca="1">IFERROR(IF(DAYS360(TODAY(),Tableau1[[#This Row],[AVIS LIMITE AU]],TRUE)&gt;=0,1,0),"")</f>
        <v>1</v>
      </c>
      <c r="AK45" s="28" t="s">
        <v>15</v>
      </c>
      <c r="AL45" s="46" t="str">
        <f ca="1">IF(Tableau1[[#This Row],[ -&gt; AT/DTA : Sur liste verte C2p (OUI/NON)
-&gt; ATex (Avis favorable / Avis défavorable)
-&gt; Autre : SO]]&lt;&gt;"",IF(AND(OR(Tableau1[[#This Row],[ -&gt; AT/DTA : Sur liste verte C2p (OUI/NON)
-&gt; ATex (Avis favorable / Avis défavorable)
-&gt; Autre : SO]]="OUI",Tableau1[[#This Row],[ -&gt; AT/DTA : Sur liste verte C2p (OUI/NON)
-&gt; ATex (Avis favorable / Avis défavorable)
-&gt; Autre : SO]]="FAVORABLE"),Tableau1[[#This Row],[VALIDITE]]=1),"TC","TNC"),"TNC")</f>
        <v>TC</v>
      </c>
      <c r="AM45" s="145" t="s">
        <v>659</v>
      </c>
      <c r="AN45" s="128"/>
      <c r="AO45" s="142"/>
      <c r="AP45" s="26"/>
    </row>
    <row r="46" spans="1:42" s="8" customFormat="1" ht="180" x14ac:dyDescent="0.25">
      <c r="A46" s="23">
        <v>43746</v>
      </c>
      <c r="B46" s="47" t="s">
        <v>209</v>
      </c>
      <c r="C46" s="28" t="s">
        <v>206</v>
      </c>
      <c r="D46" s="28" t="s">
        <v>152</v>
      </c>
      <c r="E46" s="28" t="s">
        <v>154</v>
      </c>
      <c r="F46" s="43" t="s">
        <v>15</v>
      </c>
      <c r="G46" s="29" t="s">
        <v>52</v>
      </c>
      <c r="H46" s="38" t="s">
        <v>52</v>
      </c>
      <c r="I46" s="41" t="s">
        <v>52</v>
      </c>
      <c r="J46" s="24" t="s">
        <v>15</v>
      </c>
      <c r="K46" s="26" t="s">
        <v>15</v>
      </c>
      <c r="L46" s="26" t="s">
        <v>15</v>
      </c>
      <c r="M46" s="26" t="s">
        <v>15</v>
      </c>
      <c r="N46" s="28" t="s">
        <v>15</v>
      </c>
      <c r="O46" s="26" t="s">
        <v>15</v>
      </c>
      <c r="P46" s="26" t="s">
        <v>15</v>
      </c>
      <c r="Q46" s="26" t="s">
        <v>15</v>
      </c>
      <c r="R46" s="26" t="s">
        <v>15</v>
      </c>
      <c r="S46" s="26" t="s">
        <v>16</v>
      </c>
      <c r="T46" s="26" t="s">
        <v>15</v>
      </c>
      <c r="U46" s="26" t="s">
        <v>16</v>
      </c>
      <c r="V46" s="26" t="s">
        <v>15</v>
      </c>
      <c r="W46" s="26" t="s">
        <v>16</v>
      </c>
      <c r="X46" s="50">
        <v>4</v>
      </c>
      <c r="Y46" s="51">
        <v>4</v>
      </c>
      <c r="Z46" s="51">
        <v>4</v>
      </c>
      <c r="AA46" s="74">
        <v>4</v>
      </c>
      <c r="AB46" s="100" t="s">
        <v>52</v>
      </c>
      <c r="AC46" s="163" t="s">
        <v>595</v>
      </c>
      <c r="AD46" s="24" t="s">
        <v>153</v>
      </c>
      <c r="AE46" s="26" t="s">
        <v>20</v>
      </c>
      <c r="AF46" s="26" t="s">
        <v>155</v>
      </c>
      <c r="AG46" s="34">
        <v>42801</v>
      </c>
      <c r="AH46" s="34">
        <v>42921</v>
      </c>
      <c r="AI46" s="34">
        <v>44926</v>
      </c>
      <c r="AJ46" s="110">
        <f ca="1">IFERROR(IF(DAYS360(TODAY(),Tableau1[[#This Row],[AVIS LIMITE AU]],TRUE)&gt;=0,1,0),"")</f>
        <v>1</v>
      </c>
      <c r="AK46" s="28" t="s">
        <v>15</v>
      </c>
      <c r="AL46" s="46" t="str">
        <f ca="1">IF(Tableau1[[#This Row],[ -&gt; AT/DTA : Sur liste verte C2p (OUI/NON)
-&gt; ATex (Avis favorable / Avis défavorable)
-&gt; Autre : SO]]&lt;&gt;"",IF(AND(OR(Tableau1[[#This Row],[ -&gt; AT/DTA : Sur liste verte C2p (OUI/NON)
-&gt; ATex (Avis favorable / Avis défavorable)
-&gt; Autre : SO]]="OUI",Tableau1[[#This Row],[ -&gt; AT/DTA : Sur liste verte C2p (OUI/NON)
-&gt; ATex (Avis favorable / Avis défavorable)
-&gt; Autre : SO]]="FAVORABLE"),Tableau1[[#This Row],[VALIDITE]]=1),"TC","TNC"),"TNC")</f>
        <v>TC</v>
      </c>
      <c r="AM46" s="145" t="s">
        <v>659</v>
      </c>
      <c r="AN46" s="128"/>
      <c r="AO46" s="142"/>
      <c r="AP46" s="21"/>
    </row>
    <row r="47" spans="1:42" s="8" customFormat="1" ht="150" x14ac:dyDescent="0.25">
      <c r="A47" s="23">
        <v>43746</v>
      </c>
      <c r="B47" s="47" t="s">
        <v>209</v>
      </c>
      <c r="C47" s="28" t="s">
        <v>206</v>
      </c>
      <c r="D47" s="28" t="s">
        <v>163</v>
      </c>
      <c r="E47" s="28" t="s">
        <v>165</v>
      </c>
      <c r="F47" s="43" t="s">
        <v>15</v>
      </c>
      <c r="G47" s="29" t="s">
        <v>52</v>
      </c>
      <c r="H47" s="38" t="s">
        <v>52</v>
      </c>
      <c r="I47" s="41" t="s">
        <v>52</v>
      </c>
      <c r="J47" s="24" t="s">
        <v>15</v>
      </c>
      <c r="K47" s="26" t="s">
        <v>15</v>
      </c>
      <c r="L47" s="26" t="s">
        <v>15</v>
      </c>
      <c r="M47" s="26" t="s">
        <v>15</v>
      </c>
      <c r="N47" s="28" t="s">
        <v>15</v>
      </c>
      <c r="O47" s="26" t="s">
        <v>15</v>
      </c>
      <c r="P47" s="26" t="s">
        <v>15</v>
      </c>
      <c r="Q47" s="26" t="s">
        <v>15</v>
      </c>
      <c r="R47" s="26" t="s">
        <v>15</v>
      </c>
      <c r="S47" s="26" t="s">
        <v>16</v>
      </c>
      <c r="T47" s="26" t="s">
        <v>15</v>
      </c>
      <c r="U47" s="26" t="s">
        <v>16</v>
      </c>
      <c r="V47" s="26" t="s">
        <v>15</v>
      </c>
      <c r="W47" s="26" t="s">
        <v>16</v>
      </c>
      <c r="X47" s="50">
        <v>4</v>
      </c>
      <c r="Y47" s="51">
        <v>4</v>
      </c>
      <c r="Z47" s="51">
        <v>4</v>
      </c>
      <c r="AA47" s="74">
        <v>4</v>
      </c>
      <c r="AB47" s="102" t="s">
        <v>52</v>
      </c>
      <c r="AC47" s="163" t="s">
        <v>598</v>
      </c>
      <c r="AD47" s="24" t="s">
        <v>164</v>
      </c>
      <c r="AE47" s="26" t="s">
        <v>47</v>
      </c>
      <c r="AF47" s="26" t="s">
        <v>166</v>
      </c>
      <c r="AG47" s="34">
        <v>43368</v>
      </c>
      <c r="AH47" s="34">
        <v>43455</v>
      </c>
      <c r="AI47" s="34">
        <v>44926</v>
      </c>
      <c r="AJ47" s="110">
        <f ca="1">IFERROR(IF(DAYS360(TODAY(),Tableau1[[#This Row],[AVIS LIMITE AU]],TRUE)&gt;=0,1,0),"")</f>
        <v>1</v>
      </c>
      <c r="AK47" s="28" t="s">
        <v>15</v>
      </c>
      <c r="AL47" s="46" t="str">
        <f ca="1">IF(Tableau1[[#This Row],[ -&gt; AT/DTA : Sur liste verte C2p (OUI/NON)
-&gt; ATex (Avis favorable / Avis défavorable)
-&gt; Autre : SO]]&lt;&gt;"",IF(AND(OR(Tableau1[[#This Row],[ -&gt; AT/DTA : Sur liste verte C2p (OUI/NON)
-&gt; ATex (Avis favorable / Avis défavorable)
-&gt; Autre : SO]]="OUI",Tableau1[[#This Row],[ -&gt; AT/DTA : Sur liste verte C2p (OUI/NON)
-&gt; ATex (Avis favorable / Avis défavorable)
-&gt; Autre : SO]]="FAVORABLE"),Tableau1[[#This Row],[VALIDITE]]=1),"TC","TNC"),"TNC")</f>
        <v>TC</v>
      </c>
      <c r="AM47" s="145" t="s">
        <v>659</v>
      </c>
      <c r="AN47" s="128"/>
      <c r="AO47" s="142"/>
      <c r="AP47" s="26"/>
    </row>
    <row r="48" spans="1:42" s="8" customFormat="1" ht="195" x14ac:dyDescent="0.25">
      <c r="A48" s="20">
        <v>44536</v>
      </c>
      <c r="B48" s="47" t="s">
        <v>209</v>
      </c>
      <c r="C48" s="28" t="s">
        <v>544</v>
      </c>
      <c r="D48" s="28" t="s">
        <v>545</v>
      </c>
      <c r="E48" s="28" t="s">
        <v>356</v>
      </c>
      <c r="F48" s="43" t="s">
        <v>15</v>
      </c>
      <c r="G48" s="30" t="s">
        <v>52</v>
      </c>
      <c r="H48" s="39" t="s">
        <v>52</v>
      </c>
      <c r="I48" s="45" t="s">
        <v>52</v>
      </c>
      <c r="J48" s="24" t="s">
        <v>15</v>
      </c>
      <c r="K48" s="26" t="s">
        <v>16</v>
      </c>
      <c r="L48" s="26" t="s">
        <v>15</v>
      </c>
      <c r="M48" s="26" t="s">
        <v>16</v>
      </c>
      <c r="N48" s="28" t="s">
        <v>15</v>
      </c>
      <c r="O48" s="26" t="s">
        <v>16</v>
      </c>
      <c r="P48" s="26" t="s">
        <v>15</v>
      </c>
      <c r="Q48" s="26" t="s">
        <v>16</v>
      </c>
      <c r="R48" s="26" t="s">
        <v>15</v>
      </c>
      <c r="S48" s="26" t="s">
        <v>16</v>
      </c>
      <c r="T48" s="26" t="s">
        <v>16</v>
      </c>
      <c r="U48" s="26" t="s">
        <v>16</v>
      </c>
      <c r="V48" s="26" t="s">
        <v>16</v>
      </c>
      <c r="W48" s="26" t="s">
        <v>16</v>
      </c>
      <c r="X48" s="31">
        <v>4</v>
      </c>
      <c r="Y48" s="30">
        <v>4</v>
      </c>
      <c r="Z48" s="30">
        <v>4</v>
      </c>
      <c r="AA48" s="39">
        <v>4</v>
      </c>
      <c r="AB48" s="100" t="s">
        <v>52</v>
      </c>
      <c r="AC48" s="163" t="s">
        <v>604</v>
      </c>
      <c r="AD48" s="24" t="s">
        <v>356</v>
      </c>
      <c r="AE48" s="26" t="s">
        <v>47</v>
      </c>
      <c r="AF48" s="26" t="s">
        <v>546</v>
      </c>
      <c r="AG48" s="86">
        <v>44222</v>
      </c>
      <c r="AH48" s="86">
        <v>44456</v>
      </c>
      <c r="AI48" s="86">
        <v>46142</v>
      </c>
      <c r="AJ48" s="110">
        <f ca="1">IFERROR(IF(DAYS360(TODAY(),Tableau1[[#This Row],[AVIS LIMITE AU]],TRUE)&gt;=0,1,0),"")</f>
        <v>1</v>
      </c>
      <c r="AK48" s="26" t="s">
        <v>15</v>
      </c>
      <c r="AL48" s="53" t="str">
        <f ca="1">IF(Tableau1[[#This Row],[ -&gt; AT/DTA : Sur liste verte C2p (OUI/NON)
-&gt; ATex (Avis favorable / Avis défavorable)
-&gt; Autre : SO]]&lt;&gt;"",IF(AND(OR(Tableau1[[#This Row],[ -&gt; AT/DTA : Sur liste verte C2p (OUI/NON)
-&gt; ATex (Avis favorable / Avis défavorable)
-&gt; Autre : SO]]="OUI",Tableau1[[#This Row],[ -&gt; AT/DTA : Sur liste verte C2p (OUI/NON)
-&gt; ATex (Avis favorable / Avis défavorable)
-&gt; Autre : SO]]="FAVORABLE"),Tableau1[[#This Row],[VALIDITE]]=1),"TC","TNC"),"TNC")</f>
        <v>TC</v>
      </c>
      <c r="AM48" s="145" t="s">
        <v>659</v>
      </c>
      <c r="AN48" s="128"/>
      <c r="AO48" s="142"/>
      <c r="AP48" s="26"/>
    </row>
    <row r="49" spans="1:42" s="8" customFormat="1" ht="180" x14ac:dyDescent="0.25">
      <c r="A49" s="40">
        <v>43957</v>
      </c>
      <c r="B49" s="47" t="s">
        <v>209</v>
      </c>
      <c r="C49" s="28" t="s">
        <v>362</v>
      </c>
      <c r="D49" s="28" t="s">
        <v>363</v>
      </c>
      <c r="E49" s="28" t="s">
        <v>364</v>
      </c>
      <c r="F49" s="43" t="s">
        <v>15</v>
      </c>
      <c r="G49" s="30" t="s">
        <v>52</v>
      </c>
      <c r="H49" s="39" t="s">
        <v>52</v>
      </c>
      <c r="I49" s="45" t="s">
        <v>52</v>
      </c>
      <c r="J49" s="24" t="s">
        <v>15</v>
      </c>
      <c r="K49" s="26" t="s">
        <v>15</v>
      </c>
      <c r="L49" s="26" t="s">
        <v>15</v>
      </c>
      <c r="M49" s="26" t="s">
        <v>15</v>
      </c>
      <c r="N49" s="28" t="s">
        <v>15</v>
      </c>
      <c r="O49" s="26" t="s">
        <v>15</v>
      </c>
      <c r="P49" s="26" t="s">
        <v>15</v>
      </c>
      <c r="Q49" s="26" t="s">
        <v>15</v>
      </c>
      <c r="R49" s="26" t="s">
        <v>15</v>
      </c>
      <c r="S49" s="26" t="s">
        <v>16</v>
      </c>
      <c r="T49" s="26" t="s">
        <v>15</v>
      </c>
      <c r="U49" s="26" t="s">
        <v>16</v>
      </c>
      <c r="V49" s="26" t="s">
        <v>15</v>
      </c>
      <c r="W49" s="26" t="s">
        <v>16</v>
      </c>
      <c r="X49" s="31">
        <v>4</v>
      </c>
      <c r="Y49" s="30">
        <v>4</v>
      </c>
      <c r="Z49" s="30">
        <v>4</v>
      </c>
      <c r="AA49" s="39">
        <v>4</v>
      </c>
      <c r="AB49" s="100" t="s">
        <v>52</v>
      </c>
      <c r="AC49" s="163" t="s">
        <v>599</v>
      </c>
      <c r="AD49" s="24" t="s">
        <v>364</v>
      </c>
      <c r="AE49" s="26" t="s">
        <v>20</v>
      </c>
      <c r="AF49" s="26" t="s">
        <v>365</v>
      </c>
      <c r="AG49" s="86">
        <v>43732</v>
      </c>
      <c r="AH49" s="86">
        <v>43908</v>
      </c>
      <c r="AI49" s="86">
        <v>45657</v>
      </c>
      <c r="AJ49" s="110">
        <f ca="1">IFERROR(IF(DAYS360(TODAY(),Tableau1[[#This Row],[AVIS LIMITE AU]],TRUE)&gt;=0,1,0),"")</f>
        <v>1</v>
      </c>
      <c r="AK49" s="26" t="s">
        <v>15</v>
      </c>
      <c r="AL49" s="53" t="str">
        <f ca="1">IF(Tableau1[[#This Row],[ -&gt; AT/DTA : Sur liste verte C2p (OUI/NON)
-&gt; ATex (Avis favorable / Avis défavorable)
-&gt; Autre : SO]]&lt;&gt;"",IF(AND(OR(Tableau1[[#This Row],[ -&gt; AT/DTA : Sur liste verte C2p (OUI/NON)
-&gt; ATex (Avis favorable / Avis défavorable)
-&gt; Autre : SO]]="OUI",Tableau1[[#This Row],[ -&gt; AT/DTA : Sur liste verte C2p (OUI/NON)
-&gt; ATex (Avis favorable / Avis défavorable)
-&gt; Autre : SO]]="FAVORABLE"),Tableau1[[#This Row],[VALIDITE]]=1),"TC","TNC"),"TNC")</f>
        <v>TC</v>
      </c>
      <c r="AM49" s="145" t="s">
        <v>659</v>
      </c>
      <c r="AN49" s="128"/>
      <c r="AO49" s="142"/>
      <c r="AP49" s="26"/>
    </row>
    <row r="50" spans="1:42" s="8" customFormat="1" ht="165" x14ac:dyDescent="0.25">
      <c r="A50" s="143">
        <v>43957</v>
      </c>
      <c r="B50" s="47" t="s">
        <v>209</v>
      </c>
      <c r="C50" s="28" t="s">
        <v>353</v>
      </c>
      <c r="D50" s="28" t="s">
        <v>371</v>
      </c>
      <c r="E50" s="28" t="s">
        <v>372</v>
      </c>
      <c r="F50" s="43" t="s">
        <v>15</v>
      </c>
      <c r="G50" s="30" t="s">
        <v>52</v>
      </c>
      <c r="H50" s="39" t="s">
        <v>52</v>
      </c>
      <c r="I50" s="45" t="s">
        <v>52</v>
      </c>
      <c r="J50" s="24" t="s">
        <v>15</v>
      </c>
      <c r="K50" s="26" t="s">
        <v>16</v>
      </c>
      <c r="L50" s="26" t="s">
        <v>15</v>
      </c>
      <c r="M50" s="26" t="s">
        <v>16</v>
      </c>
      <c r="N50" s="28" t="s">
        <v>15</v>
      </c>
      <c r="O50" s="26" t="s">
        <v>16</v>
      </c>
      <c r="P50" s="26" t="s">
        <v>15</v>
      </c>
      <c r="Q50" s="26" t="s">
        <v>16</v>
      </c>
      <c r="R50" s="26" t="s">
        <v>15</v>
      </c>
      <c r="S50" s="26" t="s">
        <v>16</v>
      </c>
      <c r="T50" s="26" t="s">
        <v>16</v>
      </c>
      <c r="U50" s="26" t="s">
        <v>16</v>
      </c>
      <c r="V50" s="26" t="s">
        <v>16</v>
      </c>
      <c r="W50" s="26" t="s">
        <v>16</v>
      </c>
      <c r="X50" s="31">
        <v>4</v>
      </c>
      <c r="Y50" s="30">
        <v>4</v>
      </c>
      <c r="Z50" s="30">
        <v>4</v>
      </c>
      <c r="AA50" s="39">
        <v>4</v>
      </c>
      <c r="AB50" s="100" t="s">
        <v>52</v>
      </c>
      <c r="AC50" s="163" t="s">
        <v>594</v>
      </c>
      <c r="AD50" s="24" t="s">
        <v>372</v>
      </c>
      <c r="AE50" s="26" t="s">
        <v>47</v>
      </c>
      <c r="AF50" s="26" t="s">
        <v>373</v>
      </c>
      <c r="AG50" s="86">
        <v>42528</v>
      </c>
      <c r="AH50" s="86">
        <v>42615</v>
      </c>
      <c r="AI50" s="86">
        <v>44834</v>
      </c>
      <c r="AJ50" s="110">
        <f ca="1">IFERROR(IF(DAYS360(TODAY(),Tableau1[[#This Row],[AVIS LIMITE AU]],TRUE)&gt;=0,1,0),"")</f>
        <v>1</v>
      </c>
      <c r="AK50" s="26" t="s">
        <v>15</v>
      </c>
      <c r="AL50" s="53" t="str">
        <f ca="1">IF(Tableau1[[#This Row],[ -&gt; AT/DTA : Sur liste verte C2p (OUI/NON)
-&gt; ATex (Avis favorable / Avis défavorable)
-&gt; Autre : SO]]&lt;&gt;"",IF(AND(OR(Tableau1[[#This Row],[ -&gt; AT/DTA : Sur liste verte C2p (OUI/NON)
-&gt; ATex (Avis favorable / Avis défavorable)
-&gt; Autre : SO]]="OUI",Tableau1[[#This Row],[ -&gt; AT/DTA : Sur liste verte C2p (OUI/NON)
-&gt; ATex (Avis favorable / Avis défavorable)
-&gt; Autre : SO]]="FAVORABLE"),Tableau1[[#This Row],[VALIDITE]]=1),"TC","TNC"),"TNC")</f>
        <v>TC</v>
      </c>
      <c r="AM50" s="145" t="s">
        <v>659</v>
      </c>
      <c r="AN50" s="128"/>
      <c r="AO50" s="142"/>
      <c r="AP50" s="21"/>
    </row>
    <row r="51" spans="1:42" s="8" customFormat="1" ht="180" x14ac:dyDescent="0.25">
      <c r="A51" s="143">
        <v>43957</v>
      </c>
      <c r="B51" s="47" t="s">
        <v>209</v>
      </c>
      <c r="C51" s="28" t="s">
        <v>353</v>
      </c>
      <c r="D51" s="28" t="s">
        <v>374</v>
      </c>
      <c r="E51" s="28" t="s">
        <v>372</v>
      </c>
      <c r="F51" s="43" t="s">
        <v>15</v>
      </c>
      <c r="G51" s="30" t="s">
        <v>52</v>
      </c>
      <c r="H51" s="39" t="s">
        <v>52</v>
      </c>
      <c r="I51" s="45" t="s">
        <v>52</v>
      </c>
      <c r="J51" s="24" t="s">
        <v>15</v>
      </c>
      <c r="K51" s="26" t="s">
        <v>15</v>
      </c>
      <c r="L51" s="26" t="s">
        <v>15</v>
      </c>
      <c r="M51" s="26" t="s">
        <v>15</v>
      </c>
      <c r="N51" s="28" t="s">
        <v>15</v>
      </c>
      <c r="O51" s="26" t="s">
        <v>15</v>
      </c>
      <c r="P51" s="26" t="s">
        <v>15</v>
      </c>
      <c r="Q51" s="26" t="s">
        <v>15</v>
      </c>
      <c r="R51" s="26" t="s">
        <v>15</v>
      </c>
      <c r="S51" s="26" t="s">
        <v>16</v>
      </c>
      <c r="T51" s="26" t="s">
        <v>15</v>
      </c>
      <c r="U51" s="26" t="s">
        <v>16</v>
      </c>
      <c r="V51" s="26" t="s">
        <v>15</v>
      </c>
      <c r="W51" s="26" t="s">
        <v>16</v>
      </c>
      <c r="X51" s="31">
        <v>4</v>
      </c>
      <c r="Y51" s="30">
        <v>4</v>
      </c>
      <c r="Z51" s="30">
        <v>4</v>
      </c>
      <c r="AA51" s="39">
        <v>4</v>
      </c>
      <c r="AB51" s="100" t="s">
        <v>52</v>
      </c>
      <c r="AC51" s="163" t="s">
        <v>595</v>
      </c>
      <c r="AD51" s="24" t="s">
        <v>372</v>
      </c>
      <c r="AE51" s="26" t="s">
        <v>47</v>
      </c>
      <c r="AF51" s="26" t="s">
        <v>375</v>
      </c>
      <c r="AG51" s="86">
        <v>42528</v>
      </c>
      <c r="AH51" s="86">
        <v>42615</v>
      </c>
      <c r="AI51" s="86">
        <v>44834</v>
      </c>
      <c r="AJ51" s="110">
        <f ca="1">IFERROR(IF(DAYS360(TODAY(),Tableau1[[#This Row],[AVIS LIMITE AU]],TRUE)&gt;=0,1,0),"")</f>
        <v>1</v>
      </c>
      <c r="AK51" s="26" t="s">
        <v>15</v>
      </c>
      <c r="AL51" s="53" t="str">
        <f ca="1">IF(Tableau1[[#This Row],[ -&gt; AT/DTA : Sur liste verte C2p (OUI/NON)
-&gt; ATex (Avis favorable / Avis défavorable)
-&gt; Autre : SO]]&lt;&gt;"",IF(AND(OR(Tableau1[[#This Row],[ -&gt; AT/DTA : Sur liste verte C2p (OUI/NON)
-&gt; ATex (Avis favorable / Avis défavorable)
-&gt; Autre : SO]]="OUI",Tableau1[[#This Row],[ -&gt; AT/DTA : Sur liste verte C2p (OUI/NON)
-&gt; ATex (Avis favorable / Avis défavorable)
-&gt; Autre : SO]]="FAVORABLE"),Tableau1[[#This Row],[VALIDITE]]=1),"TC","TNC"),"TNC")</f>
        <v>TC</v>
      </c>
      <c r="AM51" s="145" t="s">
        <v>659</v>
      </c>
      <c r="AN51" s="128"/>
      <c r="AO51" s="142"/>
      <c r="AP51" s="21"/>
    </row>
    <row r="52" spans="1:42" s="8" customFormat="1" ht="150" x14ac:dyDescent="0.25">
      <c r="A52" s="86">
        <v>44536</v>
      </c>
      <c r="B52" s="47" t="s">
        <v>209</v>
      </c>
      <c r="C52" s="28" t="s">
        <v>353</v>
      </c>
      <c r="D52" s="28" t="s">
        <v>535</v>
      </c>
      <c r="E52" s="28" t="s">
        <v>366</v>
      </c>
      <c r="F52" s="43" t="s">
        <v>15</v>
      </c>
      <c r="G52" s="30" t="s">
        <v>52</v>
      </c>
      <c r="H52" s="39" t="s">
        <v>52</v>
      </c>
      <c r="I52" s="45" t="s">
        <v>52</v>
      </c>
      <c r="J52" s="24" t="s">
        <v>15</v>
      </c>
      <c r="K52" s="26" t="s">
        <v>15</v>
      </c>
      <c r="L52" s="26" t="s">
        <v>15</v>
      </c>
      <c r="M52" s="26" t="s">
        <v>15</v>
      </c>
      <c r="N52" s="28" t="s">
        <v>15</v>
      </c>
      <c r="O52" s="26" t="s">
        <v>15</v>
      </c>
      <c r="P52" s="26" t="s">
        <v>15</v>
      </c>
      <c r="Q52" s="26" t="s">
        <v>15</v>
      </c>
      <c r="R52" s="26" t="s">
        <v>15</v>
      </c>
      <c r="S52" s="26" t="s">
        <v>16</v>
      </c>
      <c r="T52" s="26" t="s">
        <v>15</v>
      </c>
      <c r="U52" s="26" t="s">
        <v>16</v>
      </c>
      <c r="V52" s="26" t="s">
        <v>15</v>
      </c>
      <c r="W52" s="26" t="s">
        <v>16</v>
      </c>
      <c r="X52" s="31">
        <v>4</v>
      </c>
      <c r="Y52" s="30">
        <v>4</v>
      </c>
      <c r="Z52" s="30">
        <v>4</v>
      </c>
      <c r="AA52" s="39">
        <v>4</v>
      </c>
      <c r="AB52" s="100" t="s">
        <v>52</v>
      </c>
      <c r="AC52" s="163" t="s">
        <v>598</v>
      </c>
      <c r="AD52" s="24" t="s">
        <v>367</v>
      </c>
      <c r="AE52" s="26" t="s">
        <v>47</v>
      </c>
      <c r="AF52" s="26" t="s">
        <v>534</v>
      </c>
      <c r="AG52" s="105">
        <v>44264</v>
      </c>
      <c r="AH52" s="86">
        <v>44434</v>
      </c>
      <c r="AI52" s="86">
        <v>46568</v>
      </c>
      <c r="AJ52" s="110">
        <f ca="1">IFERROR(IF(DAYS360(TODAY(),Tableau1[[#This Row],[AVIS LIMITE AU]],TRUE)&gt;=0,1,0),"")</f>
        <v>1</v>
      </c>
      <c r="AK52" s="26" t="s">
        <v>15</v>
      </c>
      <c r="AL52" s="53" t="str">
        <f ca="1">IF(Tableau1[[#This Row],[ -&gt; AT/DTA : Sur liste verte C2p (OUI/NON)
-&gt; ATex (Avis favorable / Avis défavorable)
-&gt; Autre : SO]]&lt;&gt;"",IF(AND(OR(Tableau1[[#This Row],[ -&gt; AT/DTA : Sur liste verte C2p (OUI/NON)
-&gt; ATex (Avis favorable / Avis défavorable)
-&gt; Autre : SO]]="OUI",Tableau1[[#This Row],[ -&gt; AT/DTA : Sur liste verte C2p (OUI/NON)
-&gt; ATex (Avis favorable / Avis défavorable)
-&gt; Autre : SO]]="FAVORABLE"),Tableau1[[#This Row],[VALIDITE]]=1),"TC","TNC"),"TNC")</f>
        <v>TC</v>
      </c>
      <c r="AM52" s="145" t="s">
        <v>659</v>
      </c>
      <c r="AN52" s="128"/>
      <c r="AO52" s="142"/>
      <c r="AP52" s="26"/>
    </row>
    <row r="53" spans="1:42" s="8" customFormat="1" ht="150" x14ac:dyDescent="0.25">
      <c r="A53" s="86">
        <v>44230</v>
      </c>
      <c r="B53" s="47" t="s">
        <v>209</v>
      </c>
      <c r="C53" s="28" t="s">
        <v>353</v>
      </c>
      <c r="D53" s="28" t="s">
        <v>397</v>
      </c>
      <c r="E53" s="28" t="s">
        <v>366</v>
      </c>
      <c r="F53" s="43" t="s">
        <v>15</v>
      </c>
      <c r="G53" s="30" t="s">
        <v>52</v>
      </c>
      <c r="H53" s="39" t="s">
        <v>52</v>
      </c>
      <c r="I53" s="45" t="s">
        <v>52</v>
      </c>
      <c r="J53" s="24" t="s">
        <v>15</v>
      </c>
      <c r="K53" s="26" t="s">
        <v>15</v>
      </c>
      <c r="L53" s="26" t="s">
        <v>15</v>
      </c>
      <c r="M53" s="26" t="s">
        <v>15</v>
      </c>
      <c r="N53" s="28" t="s">
        <v>15</v>
      </c>
      <c r="O53" s="26" t="s">
        <v>15</v>
      </c>
      <c r="P53" s="26" t="s">
        <v>15</v>
      </c>
      <c r="Q53" s="26" t="s">
        <v>15</v>
      </c>
      <c r="R53" s="26" t="s">
        <v>15</v>
      </c>
      <c r="S53" s="26" t="s">
        <v>16</v>
      </c>
      <c r="T53" s="26" t="s">
        <v>15</v>
      </c>
      <c r="U53" s="26" t="s">
        <v>16</v>
      </c>
      <c r="V53" s="26" t="s">
        <v>15</v>
      </c>
      <c r="W53" s="26" t="s">
        <v>16</v>
      </c>
      <c r="X53" s="31">
        <v>4</v>
      </c>
      <c r="Y53" s="30">
        <v>4</v>
      </c>
      <c r="Z53" s="30">
        <v>4</v>
      </c>
      <c r="AA53" s="39">
        <v>4</v>
      </c>
      <c r="AB53" s="100" t="s">
        <v>52</v>
      </c>
      <c r="AC53" s="163" t="s">
        <v>598</v>
      </c>
      <c r="AD53" s="24" t="s">
        <v>367</v>
      </c>
      <c r="AE53" s="26" t="s">
        <v>47</v>
      </c>
      <c r="AF53" s="26" t="s">
        <v>398</v>
      </c>
      <c r="AG53" s="86">
        <v>43900</v>
      </c>
      <c r="AH53" s="86">
        <v>43986</v>
      </c>
      <c r="AI53" s="86">
        <v>45107</v>
      </c>
      <c r="AJ53" s="110">
        <f ca="1">IFERROR(IF(DAYS360(TODAY(),Tableau1[[#This Row],[AVIS LIMITE AU]],TRUE)&gt;=0,1,0),"")</f>
        <v>1</v>
      </c>
      <c r="AK53" s="26" t="s">
        <v>15</v>
      </c>
      <c r="AL53" s="53" t="str">
        <f ca="1">IF(Tableau1[[#This Row],[ -&gt; AT/DTA : Sur liste verte C2p (OUI/NON)
-&gt; ATex (Avis favorable / Avis défavorable)
-&gt; Autre : SO]]&lt;&gt;"",IF(AND(OR(Tableau1[[#This Row],[ -&gt; AT/DTA : Sur liste verte C2p (OUI/NON)
-&gt; ATex (Avis favorable / Avis défavorable)
-&gt; Autre : SO]]="OUI",Tableau1[[#This Row],[ -&gt; AT/DTA : Sur liste verte C2p (OUI/NON)
-&gt; ATex (Avis favorable / Avis défavorable)
-&gt; Autre : SO]]="FAVORABLE"),Tableau1[[#This Row],[VALIDITE]]=1),"TC","TNC"),"TNC")</f>
        <v>TC</v>
      </c>
      <c r="AM53" s="145" t="s">
        <v>659</v>
      </c>
      <c r="AN53" s="128"/>
      <c r="AO53" s="142"/>
      <c r="AP53" s="26"/>
    </row>
    <row r="54" spans="1:42" s="8" customFormat="1" ht="150" x14ac:dyDescent="0.25">
      <c r="A54" s="34">
        <v>44383</v>
      </c>
      <c r="B54" s="47" t="s">
        <v>209</v>
      </c>
      <c r="C54" s="28" t="s">
        <v>353</v>
      </c>
      <c r="D54" s="28" t="s">
        <v>441</v>
      </c>
      <c r="E54" s="28" t="s">
        <v>356</v>
      </c>
      <c r="F54" s="43" t="s">
        <v>15</v>
      </c>
      <c r="G54" s="30" t="s">
        <v>52</v>
      </c>
      <c r="H54" s="39" t="s">
        <v>52</v>
      </c>
      <c r="I54" s="45" t="s">
        <v>52</v>
      </c>
      <c r="J54" s="24" t="s">
        <v>15</v>
      </c>
      <c r="K54" s="26" t="s">
        <v>15</v>
      </c>
      <c r="L54" s="26" t="s">
        <v>15</v>
      </c>
      <c r="M54" s="26" t="s">
        <v>15</v>
      </c>
      <c r="N54" s="28" t="s">
        <v>15</v>
      </c>
      <c r="O54" s="26" t="s">
        <v>15</v>
      </c>
      <c r="P54" s="26" t="s">
        <v>15</v>
      </c>
      <c r="Q54" s="26" t="s">
        <v>15</v>
      </c>
      <c r="R54" s="26" t="s">
        <v>15</v>
      </c>
      <c r="S54" s="26" t="s">
        <v>16</v>
      </c>
      <c r="T54" s="26" t="s">
        <v>15</v>
      </c>
      <c r="U54" s="26" t="s">
        <v>16</v>
      </c>
      <c r="V54" s="26" t="s">
        <v>15</v>
      </c>
      <c r="W54" s="26" t="s">
        <v>16</v>
      </c>
      <c r="X54" s="31">
        <v>4</v>
      </c>
      <c r="Y54" s="30">
        <v>4</v>
      </c>
      <c r="Z54" s="30">
        <v>4</v>
      </c>
      <c r="AA54" s="39">
        <v>4</v>
      </c>
      <c r="AB54" s="100" t="s">
        <v>52</v>
      </c>
      <c r="AC54" s="163" t="s">
        <v>598</v>
      </c>
      <c r="AD54" s="24" t="s">
        <v>357</v>
      </c>
      <c r="AE54" s="26" t="s">
        <v>47</v>
      </c>
      <c r="AF54" s="26" t="s">
        <v>442</v>
      </c>
      <c r="AG54" s="86">
        <v>44096</v>
      </c>
      <c r="AH54" s="86">
        <v>44236</v>
      </c>
      <c r="AI54" s="86">
        <v>46387</v>
      </c>
      <c r="AJ54" s="110">
        <f ca="1">IFERROR(IF(DAYS360(TODAY(),Tableau1[[#This Row],[AVIS LIMITE AU]],TRUE)&gt;=0,1,0),"")</f>
        <v>1</v>
      </c>
      <c r="AK54" s="26" t="s">
        <v>15</v>
      </c>
      <c r="AL54" s="53" t="str">
        <f ca="1">IF(Tableau1[[#This Row],[ -&gt; AT/DTA : Sur liste verte C2p (OUI/NON)
-&gt; ATex (Avis favorable / Avis défavorable)
-&gt; Autre : SO]]&lt;&gt;"",IF(AND(OR(Tableau1[[#This Row],[ -&gt; AT/DTA : Sur liste verte C2p (OUI/NON)
-&gt; ATex (Avis favorable / Avis défavorable)
-&gt; Autre : SO]]="OUI",Tableau1[[#This Row],[ -&gt; AT/DTA : Sur liste verte C2p (OUI/NON)
-&gt; ATex (Avis favorable / Avis défavorable)
-&gt; Autre : SO]]="FAVORABLE"),Tableau1[[#This Row],[VALIDITE]]=1),"TC","TNC"),"TNC")</f>
        <v>TC</v>
      </c>
      <c r="AM54" s="145" t="s">
        <v>659</v>
      </c>
      <c r="AN54" s="128"/>
      <c r="AO54" s="142"/>
      <c r="AP54" s="26"/>
    </row>
    <row r="55" spans="1:42" s="8" customFormat="1" ht="150" x14ac:dyDescent="0.25">
      <c r="A55" s="86">
        <v>44230</v>
      </c>
      <c r="B55" s="47" t="s">
        <v>209</v>
      </c>
      <c r="C55" s="28" t="s">
        <v>353</v>
      </c>
      <c r="D55" s="28" t="s">
        <v>388</v>
      </c>
      <c r="E55" s="28" t="s">
        <v>356</v>
      </c>
      <c r="F55" s="43" t="s">
        <v>15</v>
      </c>
      <c r="G55" s="30" t="s">
        <v>52</v>
      </c>
      <c r="H55" s="39" t="s">
        <v>52</v>
      </c>
      <c r="I55" s="45" t="s">
        <v>52</v>
      </c>
      <c r="J55" s="24" t="s">
        <v>15</v>
      </c>
      <c r="K55" s="26" t="s">
        <v>15</v>
      </c>
      <c r="L55" s="26" t="s">
        <v>15</v>
      </c>
      <c r="M55" s="26" t="s">
        <v>15</v>
      </c>
      <c r="N55" s="28" t="s">
        <v>15</v>
      </c>
      <c r="O55" s="26" t="s">
        <v>15</v>
      </c>
      <c r="P55" s="26" t="s">
        <v>15</v>
      </c>
      <c r="Q55" s="26" t="s">
        <v>15</v>
      </c>
      <c r="R55" s="26" t="s">
        <v>15</v>
      </c>
      <c r="S55" s="26" t="s">
        <v>15</v>
      </c>
      <c r="T55" s="26" t="s">
        <v>15</v>
      </c>
      <c r="U55" s="26" t="s">
        <v>16</v>
      </c>
      <c r="V55" s="26" t="s">
        <v>15</v>
      </c>
      <c r="W55" s="26" t="s">
        <v>16</v>
      </c>
      <c r="X55" s="31">
        <v>4</v>
      </c>
      <c r="Y55" s="30">
        <v>2</v>
      </c>
      <c r="Z55" s="30">
        <v>1</v>
      </c>
      <c r="AA55" s="39">
        <v>1</v>
      </c>
      <c r="AB55" s="100" t="s">
        <v>52</v>
      </c>
      <c r="AC55" s="163" t="s">
        <v>602</v>
      </c>
      <c r="AD55" s="24" t="s">
        <v>357</v>
      </c>
      <c r="AE55" s="26" t="s">
        <v>47</v>
      </c>
      <c r="AF55" s="26" t="s">
        <v>389</v>
      </c>
      <c r="AG55" s="86">
        <v>43795</v>
      </c>
      <c r="AH55" s="86">
        <v>43984</v>
      </c>
      <c r="AI55" s="86">
        <v>46081</v>
      </c>
      <c r="AJ55" s="110">
        <f ca="1">IFERROR(IF(DAYS360(TODAY(),Tableau1[[#This Row],[AVIS LIMITE AU]],TRUE)&gt;=0,1,0),"")</f>
        <v>1</v>
      </c>
      <c r="AK55" s="26" t="s">
        <v>15</v>
      </c>
      <c r="AL55" s="53" t="str">
        <f ca="1">IF(Tableau1[[#This Row],[ -&gt; AT/DTA : Sur liste verte C2p (OUI/NON)
-&gt; ATex (Avis favorable / Avis défavorable)
-&gt; Autre : SO]]&lt;&gt;"",IF(AND(OR(Tableau1[[#This Row],[ -&gt; AT/DTA : Sur liste verte C2p (OUI/NON)
-&gt; ATex (Avis favorable / Avis défavorable)
-&gt; Autre : SO]]="OUI",Tableau1[[#This Row],[ -&gt; AT/DTA : Sur liste verte C2p (OUI/NON)
-&gt; ATex (Avis favorable / Avis défavorable)
-&gt; Autre : SO]]="FAVORABLE"),Tableau1[[#This Row],[VALIDITE]]=1),"TC","TNC"),"TNC")</f>
        <v>TC</v>
      </c>
      <c r="AM55" s="145" t="s">
        <v>659</v>
      </c>
      <c r="AN55" s="128"/>
      <c r="AO55" s="142"/>
      <c r="AP55" s="26"/>
    </row>
    <row r="56" spans="1:42" s="8" customFormat="1" ht="150" x14ac:dyDescent="0.25">
      <c r="A56" s="86">
        <v>44230</v>
      </c>
      <c r="B56" s="47" t="s">
        <v>209</v>
      </c>
      <c r="C56" s="28" t="s">
        <v>353</v>
      </c>
      <c r="D56" s="28" t="s">
        <v>390</v>
      </c>
      <c r="E56" s="28" t="s">
        <v>356</v>
      </c>
      <c r="F56" s="43" t="s">
        <v>15</v>
      </c>
      <c r="G56" s="30" t="s">
        <v>52</v>
      </c>
      <c r="H56" s="39" t="s">
        <v>52</v>
      </c>
      <c r="I56" s="45" t="s">
        <v>52</v>
      </c>
      <c r="J56" s="24" t="s">
        <v>15</v>
      </c>
      <c r="K56" s="26" t="s">
        <v>15</v>
      </c>
      <c r="L56" s="26" t="s">
        <v>15</v>
      </c>
      <c r="M56" s="26" t="s">
        <v>15</v>
      </c>
      <c r="N56" s="28" t="s">
        <v>15</v>
      </c>
      <c r="O56" s="26" t="s">
        <v>15</v>
      </c>
      <c r="P56" s="26" t="s">
        <v>15</v>
      </c>
      <c r="Q56" s="26" t="s">
        <v>15</v>
      </c>
      <c r="R56" s="26" t="s">
        <v>15</v>
      </c>
      <c r="S56" s="26" t="s">
        <v>15</v>
      </c>
      <c r="T56" s="26" t="s">
        <v>15</v>
      </c>
      <c r="U56" s="26" t="s">
        <v>16</v>
      </c>
      <c r="V56" s="26" t="s">
        <v>15</v>
      </c>
      <c r="W56" s="26" t="s">
        <v>16</v>
      </c>
      <c r="X56" s="31">
        <v>4</v>
      </c>
      <c r="Y56" s="30">
        <v>2</v>
      </c>
      <c r="Z56" s="30">
        <v>1</v>
      </c>
      <c r="AA56" s="39">
        <v>1</v>
      </c>
      <c r="AB56" s="100" t="s">
        <v>52</v>
      </c>
      <c r="AC56" s="163" t="s">
        <v>602</v>
      </c>
      <c r="AD56" s="24" t="s">
        <v>357</v>
      </c>
      <c r="AE56" s="26" t="s">
        <v>47</v>
      </c>
      <c r="AF56" s="26" t="s">
        <v>391</v>
      </c>
      <c r="AG56" s="86">
        <v>43795</v>
      </c>
      <c r="AH56" s="86">
        <v>43984</v>
      </c>
      <c r="AI56" s="86">
        <v>46081</v>
      </c>
      <c r="AJ56" s="110">
        <f ca="1">IFERROR(IF(DAYS360(TODAY(),Tableau1[[#This Row],[AVIS LIMITE AU]],TRUE)&gt;=0,1,0),"")</f>
        <v>1</v>
      </c>
      <c r="AK56" s="26" t="s">
        <v>15</v>
      </c>
      <c r="AL56" s="53" t="str">
        <f ca="1">IF(Tableau1[[#This Row],[ -&gt; AT/DTA : Sur liste verte C2p (OUI/NON)
-&gt; ATex (Avis favorable / Avis défavorable)
-&gt; Autre : SO]]&lt;&gt;"",IF(AND(OR(Tableau1[[#This Row],[ -&gt; AT/DTA : Sur liste verte C2p (OUI/NON)
-&gt; ATex (Avis favorable / Avis défavorable)
-&gt; Autre : SO]]="OUI",Tableau1[[#This Row],[ -&gt; AT/DTA : Sur liste verte C2p (OUI/NON)
-&gt; ATex (Avis favorable / Avis défavorable)
-&gt; Autre : SO]]="FAVORABLE"),Tableau1[[#This Row],[VALIDITE]]=1),"TC","TNC"),"TNC")</f>
        <v>TC</v>
      </c>
      <c r="AM56" s="145" t="s">
        <v>659</v>
      </c>
      <c r="AN56" s="128"/>
      <c r="AO56" s="142"/>
      <c r="AP56" s="26"/>
    </row>
    <row r="57" spans="1:42" s="8" customFormat="1" ht="180" x14ac:dyDescent="0.25">
      <c r="A57" s="143">
        <v>43957</v>
      </c>
      <c r="B57" s="47" t="s">
        <v>209</v>
      </c>
      <c r="C57" s="28" t="s">
        <v>353</v>
      </c>
      <c r="D57" s="28" t="s">
        <v>376</v>
      </c>
      <c r="E57" s="28" t="s">
        <v>377</v>
      </c>
      <c r="F57" s="43" t="s">
        <v>15</v>
      </c>
      <c r="G57" s="30" t="s">
        <v>52</v>
      </c>
      <c r="H57" s="39" t="s">
        <v>52</v>
      </c>
      <c r="I57" s="45" t="s">
        <v>52</v>
      </c>
      <c r="J57" s="24" t="s">
        <v>15</v>
      </c>
      <c r="K57" s="26" t="s">
        <v>15</v>
      </c>
      <c r="L57" s="26" t="s">
        <v>15</v>
      </c>
      <c r="M57" s="26" t="s">
        <v>15</v>
      </c>
      <c r="N57" s="28" t="s">
        <v>15</v>
      </c>
      <c r="O57" s="26" t="s">
        <v>15</v>
      </c>
      <c r="P57" s="26" t="s">
        <v>15</v>
      </c>
      <c r="Q57" s="26" t="s">
        <v>15</v>
      </c>
      <c r="R57" s="26" t="s">
        <v>15</v>
      </c>
      <c r="S57" s="26" t="s">
        <v>16</v>
      </c>
      <c r="T57" s="26" t="s">
        <v>15</v>
      </c>
      <c r="U57" s="26" t="s">
        <v>16</v>
      </c>
      <c r="V57" s="26" t="s">
        <v>15</v>
      </c>
      <c r="W57" s="26" t="s">
        <v>16</v>
      </c>
      <c r="X57" s="31">
        <v>4</v>
      </c>
      <c r="Y57" s="30">
        <v>4</v>
      </c>
      <c r="Z57" s="30">
        <v>4</v>
      </c>
      <c r="AA57" s="39">
        <v>4</v>
      </c>
      <c r="AB57" s="100" t="s">
        <v>52</v>
      </c>
      <c r="AC57" s="163" t="s">
        <v>593</v>
      </c>
      <c r="AD57" s="24" t="s">
        <v>377</v>
      </c>
      <c r="AE57" s="26" t="s">
        <v>47</v>
      </c>
      <c r="AF57" s="26" t="s">
        <v>378</v>
      </c>
      <c r="AG57" s="86">
        <v>42472</v>
      </c>
      <c r="AH57" s="86">
        <v>42549</v>
      </c>
      <c r="AI57" s="86">
        <v>44773</v>
      </c>
      <c r="AJ57" s="110">
        <f ca="1">IFERROR(IF(DAYS360(TODAY(),Tableau1[[#This Row],[AVIS LIMITE AU]],TRUE)&gt;=0,1,0),"")</f>
        <v>1</v>
      </c>
      <c r="AK57" s="26" t="s">
        <v>15</v>
      </c>
      <c r="AL57" s="53" t="str">
        <f ca="1">IF(Tableau1[[#This Row],[ -&gt; AT/DTA : Sur liste verte C2p (OUI/NON)
-&gt; ATex (Avis favorable / Avis défavorable)
-&gt; Autre : SO]]&lt;&gt;"",IF(AND(OR(Tableau1[[#This Row],[ -&gt; AT/DTA : Sur liste verte C2p (OUI/NON)
-&gt; ATex (Avis favorable / Avis défavorable)
-&gt; Autre : SO]]="OUI",Tableau1[[#This Row],[ -&gt; AT/DTA : Sur liste verte C2p (OUI/NON)
-&gt; ATex (Avis favorable / Avis défavorable)
-&gt; Autre : SO]]="FAVORABLE"),Tableau1[[#This Row],[VALIDITE]]=1),"TC","TNC"),"TNC")</f>
        <v>TC</v>
      </c>
      <c r="AM57" s="145" t="s">
        <v>659</v>
      </c>
      <c r="AN57" s="128"/>
      <c r="AO57" s="142"/>
      <c r="AP57" s="21"/>
    </row>
    <row r="58" spans="1:42" s="8" customFormat="1" ht="150" x14ac:dyDescent="0.25">
      <c r="A58" s="86">
        <v>44230</v>
      </c>
      <c r="B58" s="47" t="s">
        <v>209</v>
      </c>
      <c r="C58" s="28" t="s">
        <v>353</v>
      </c>
      <c r="D58" s="28" t="s">
        <v>393</v>
      </c>
      <c r="E58" s="28" t="s">
        <v>356</v>
      </c>
      <c r="F58" s="43" t="s">
        <v>15</v>
      </c>
      <c r="G58" s="30" t="s">
        <v>52</v>
      </c>
      <c r="H58" s="39" t="s">
        <v>52</v>
      </c>
      <c r="I58" s="45" t="s">
        <v>52</v>
      </c>
      <c r="J58" s="24" t="s">
        <v>15</v>
      </c>
      <c r="K58" s="26" t="s">
        <v>15</v>
      </c>
      <c r="L58" s="26" t="s">
        <v>15</v>
      </c>
      <c r="M58" s="26" t="s">
        <v>15</v>
      </c>
      <c r="N58" s="28" t="s">
        <v>15</v>
      </c>
      <c r="O58" s="26" t="s">
        <v>15</v>
      </c>
      <c r="P58" s="26" t="s">
        <v>15</v>
      </c>
      <c r="Q58" s="26" t="s">
        <v>15</v>
      </c>
      <c r="R58" s="26" t="s">
        <v>15</v>
      </c>
      <c r="S58" s="26" t="s">
        <v>15</v>
      </c>
      <c r="T58" s="26" t="s">
        <v>15</v>
      </c>
      <c r="U58" s="26" t="s">
        <v>16</v>
      </c>
      <c r="V58" s="26" t="s">
        <v>15</v>
      </c>
      <c r="W58" s="26" t="s">
        <v>16</v>
      </c>
      <c r="X58" s="31">
        <v>4</v>
      </c>
      <c r="Y58" s="30">
        <v>2</v>
      </c>
      <c r="Z58" s="30">
        <v>1</v>
      </c>
      <c r="AA58" s="39">
        <v>1</v>
      </c>
      <c r="AB58" s="100" t="s">
        <v>52</v>
      </c>
      <c r="AC58" s="163" t="s">
        <v>602</v>
      </c>
      <c r="AD58" s="24" t="s">
        <v>357</v>
      </c>
      <c r="AE58" s="26" t="s">
        <v>47</v>
      </c>
      <c r="AF58" s="26" t="s">
        <v>394</v>
      </c>
      <c r="AG58" s="86">
        <v>43795</v>
      </c>
      <c r="AH58" s="86">
        <v>43984</v>
      </c>
      <c r="AI58" s="86">
        <v>46081</v>
      </c>
      <c r="AJ58" s="110">
        <f ca="1">IFERROR(IF(DAYS360(TODAY(),Tableau1[[#This Row],[AVIS LIMITE AU]],TRUE)&gt;=0,1,0),"")</f>
        <v>1</v>
      </c>
      <c r="AK58" s="26" t="s">
        <v>15</v>
      </c>
      <c r="AL58" s="53" t="str">
        <f ca="1">IF(Tableau1[[#This Row],[ -&gt; AT/DTA : Sur liste verte C2p (OUI/NON)
-&gt; ATex (Avis favorable / Avis défavorable)
-&gt; Autre : SO]]&lt;&gt;"",IF(AND(OR(Tableau1[[#This Row],[ -&gt; AT/DTA : Sur liste verte C2p (OUI/NON)
-&gt; ATex (Avis favorable / Avis défavorable)
-&gt; Autre : SO]]="OUI",Tableau1[[#This Row],[ -&gt; AT/DTA : Sur liste verte C2p (OUI/NON)
-&gt; ATex (Avis favorable / Avis défavorable)
-&gt; Autre : SO]]="FAVORABLE"),Tableau1[[#This Row],[VALIDITE]]=1),"TC","TNC"),"TNC")</f>
        <v>TC</v>
      </c>
      <c r="AM58" s="145" t="s">
        <v>659</v>
      </c>
      <c r="AN58" s="128"/>
      <c r="AO58" s="142"/>
      <c r="AP58" s="26"/>
    </row>
    <row r="59" spans="1:42" s="8" customFormat="1" ht="150" x14ac:dyDescent="0.25">
      <c r="A59" s="86">
        <v>44230</v>
      </c>
      <c r="B59" s="47" t="s">
        <v>209</v>
      </c>
      <c r="C59" s="28" t="s">
        <v>353</v>
      </c>
      <c r="D59" s="28" t="s">
        <v>392</v>
      </c>
      <c r="E59" s="28" t="s">
        <v>356</v>
      </c>
      <c r="F59" s="43" t="s">
        <v>15</v>
      </c>
      <c r="G59" s="30" t="s">
        <v>52</v>
      </c>
      <c r="H59" s="39" t="s">
        <v>52</v>
      </c>
      <c r="I59" s="45" t="s">
        <v>52</v>
      </c>
      <c r="J59" s="24" t="s">
        <v>15</v>
      </c>
      <c r="K59" s="26" t="s">
        <v>15</v>
      </c>
      <c r="L59" s="26" t="s">
        <v>15</v>
      </c>
      <c r="M59" s="26" t="s">
        <v>15</v>
      </c>
      <c r="N59" s="28" t="s">
        <v>15</v>
      </c>
      <c r="O59" s="26" t="s">
        <v>15</v>
      </c>
      <c r="P59" s="26" t="s">
        <v>15</v>
      </c>
      <c r="Q59" s="26" t="s">
        <v>15</v>
      </c>
      <c r="R59" s="26" t="s">
        <v>15</v>
      </c>
      <c r="S59" s="26" t="s">
        <v>15</v>
      </c>
      <c r="T59" s="26" t="s">
        <v>15</v>
      </c>
      <c r="U59" s="26" t="s">
        <v>16</v>
      </c>
      <c r="V59" s="26" t="s">
        <v>15</v>
      </c>
      <c r="W59" s="26" t="s">
        <v>16</v>
      </c>
      <c r="X59" s="31">
        <v>4</v>
      </c>
      <c r="Y59" s="30">
        <v>2</v>
      </c>
      <c r="Z59" s="30">
        <v>1</v>
      </c>
      <c r="AA59" s="39">
        <v>1</v>
      </c>
      <c r="AB59" s="100" t="s">
        <v>52</v>
      </c>
      <c r="AC59" s="163" t="s">
        <v>602</v>
      </c>
      <c r="AD59" s="24" t="s">
        <v>357</v>
      </c>
      <c r="AE59" s="26" t="s">
        <v>47</v>
      </c>
      <c r="AF59" s="28" t="s">
        <v>395</v>
      </c>
      <c r="AG59" s="86">
        <v>43795</v>
      </c>
      <c r="AH59" s="86">
        <v>43984</v>
      </c>
      <c r="AI59" s="86">
        <v>46081</v>
      </c>
      <c r="AJ59" s="110">
        <f ca="1">IFERROR(IF(DAYS360(TODAY(),Tableau1[[#This Row],[AVIS LIMITE AU]],TRUE)&gt;=0,1,0),"")</f>
        <v>1</v>
      </c>
      <c r="AK59" s="26" t="s">
        <v>15</v>
      </c>
      <c r="AL59" s="53" t="str">
        <f ca="1">IF(Tableau1[[#This Row],[ -&gt; AT/DTA : Sur liste verte C2p (OUI/NON)
-&gt; ATex (Avis favorable / Avis défavorable)
-&gt; Autre : SO]]&lt;&gt;"",IF(AND(OR(Tableau1[[#This Row],[ -&gt; AT/DTA : Sur liste verte C2p (OUI/NON)
-&gt; ATex (Avis favorable / Avis défavorable)
-&gt; Autre : SO]]="OUI",Tableau1[[#This Row],[ -&gt; AT/DTA : Sur liste verte C2p (OUI/NON)
-&gt; ATex (Avis favorable / Avis défavorable)
-&gt; Autre : SO]]="FAVORABLE"),Tableau1[[#This Row],[VALIDITE]]=1),"TC","TNC"),"TNC")</f>
        <v>TC</v>
      </c>
      <c r="AM59" s="145" t="s">
        <v>659</v>
      </c>
      <c r="AN59" s="128"/>
      <c r="AO59" s="142"/>
      <c r="AP59" s="100"/>
    </row>
    <row r="60" spans="1:42" s="8" customFormat="1" ht="150" x14ac:dyDescent="0.25">
      <c r="A60" s="40">
        <v>43957</v>
      </c>
      <c r="B60" s="47" t="s">
        <v>209</v>
      </c>
      <c r="C60" s="28" t="s">
        <v>353</v>
      </c>
      <c r="D60" s="28" t="s">
        <v>355</v>
      </c>
      <c r="E60" s="28" t="s">
        <v>356</v>
      </c>
      <c r="F60" s="43" t="s">
        <v>15</v>
      </c>
      <c r="G60" s="30" t="s">
        <v>52</v>
      </c>
      <c r="H60" s="39" t="s">
        <v>52</v>
      </c>
      <c r="I60" s="45" t="s">
        <v>52</v>
      </c>
      <c r="J60" s="24" t="s">
        <v>15</v>
      </c>
      <c r="K60" s="26" t="s">
        <v>15</v>
      </c>
      <c r="L60" s="26" t="s">
        <v>15</v>
      </c>
      <c r="M60" s="26" t="s">
        <v>15</v>
      </c>
      <c r="N60" s="28" t="s">
        <v>15</v>
      </c>
      <c r="O60" s="26" t="s">
        <v>15</v>
      </c>
      <c r="P60" s="26" t="s">
        <v>15</v>
      </c>
      <c r="Q60" s="26" t="s">
        <v>15</v>
      </c>
      <c r="R60" s="26" t="s">
        <v>15</v>
      </c>
      <c r="S60" s="26" t="s">
        <v>15</v>
      </c>
      <c r="T60" s="26" t="s">
        <v>15</v>
      </c>
      <c r="U60" s="26" t="s">
        <v>16</v>
      </c>
      <c r="V60" s="26" t="s">
        <v>15</v>
      </c>
      <c r="W60" s="26" t="s">
        <v>16</v>
      </c>
      <c r="X60" s="31">
        <v>4</v>
      </c>
      <c r="Y60" s="30">
        <v>2</v>
      </c>
      <c r="Z60" s="30">
        <v>1</v>
      </c>
      <c r="AA60" s="39">
        <v>1</v>
      </c>
      <c r="AB60" s="100" t="s">
        <v>52</v>
      </c>
      <c r="AC60" s="163" t="s">
        <v>597</v>
      </c>
      <c r="AD60" s="24" t="s">
        <v>357</v>
      </c>
      <c r="AE60" s="26" t="s">
        <v>47</v>
      </c>
      <c r="AF60" s="26" t="s">
        <v>358</v>
      </c>
      <c r="AG60" s="86">
        <v>43753</v>
      </c>
      <c r="AH60" s="86">
        <v>43937</v>
      </c>
      <c r="AI60" s="86">
        <v>46053</v>
      </c>
      <c r="AJ60" s="110">
        <f ca="1">IFERROR(IF(DAYS360(TODAY(),Tableau1[[#This Row],[AVIS LIMITE AU]],TRUE)&gt;=0,1,0),"")</f>
        <v>1</v>
      </c>
      <c r="AK60" s="26" t="s">
        <v>15</v>
      </c>
      <c r="AL60" s="53" t="str">
        <f ca="1">IF(Tableau1[[#This Row],[ -&gt; AT/DTA : Sur liste verte C2p (OUI/NON)
-&gt; ATex (Avis favorable / Avis défavorable)
-&gt; Autre : SO]]&lt;&gt;"",IF(AND(OR(Tableau1[[#This Row],[ -&gt; AT/DTA : Sur liste verte C2p (OUI/NON)
-&gt; ATex (Avis favorable / Avis défavorable)
-&gt; Autre : SO]]="OUI",Tableau1[[#This Row],[ -&gt; AT/DTA : Sur liste verte C2p (OUI/NON)
-&gt; ATex (Avis favorable / Avis défavorable)
-&gt; Autre : SO]]="FAVORABLE"),Tableau1[[#This Row],[VALIDITE]]=1),"TC","TNC"),"TNC")</f>
        <v>TC</v>
      </c>
      <c r="AM60" s="145" t="s">
        <v>659</v>
      </c>
      <c r="AN60" s="128"/>
      <c r="AO60" s="142"/>
      <c r="AP60" s="26"/>
    </row>
    <row r="61" spans="1:42" s="8" customFormat="1" ht="165" x14ac:dyDescent="0.25">
      <c r="A61" s="34">
        <v>44383</v>
      </c>
      <c r="B61" s="47" t="s">
        <v>209</v>
      </c>
      <c r="C61" s="28" t="s">
        <v>353</v>
      </c>
      <c r="D61" s="28" t="s">
        <v>443</v>
      </c>
      <c r="E61" s="28" t="s">
        <v>369</v>
      </c>
      <c r="F61" s="43" t="s">
        <v>15</v>
      </c>
      <c r="G61" s="30" t="s">
        <v>52</v>
      </c>
      <c r="H61" s="39" t="s">
        <v>52</v>
      </c>
      <c r="I61" s="45" t="s">
        <v>52</v>
      </c>
      <c r="J61" s="24" t="s">
        <v>15</v>
      </c>
      <c r="K61" s="26" t="s">
        <v>15</v>
      </c>
      <c r="L61" s="26" t="s">
        <v>15</v>
      </c>
      <c r="M61" s="26" t="s">
        <v>15</v>
      </c>
      <c r="N61" s="28" t="s">
        <v>15</v>
      </c>
      <c r="O61" s="26" t="s">
        <v>15</v>
      </c>
      <c r="P61" s="26" t="s">
        <v>15</v>
      </c>
      <c r="Q61" s="26" t="s">
        <v>15</v>
      </c>
      <c r="R61" s="26" t="s">
        <v>15</v>
      </c>
      <c r="S61" s="26" t="s">
        <v>16</v>
      </c>
      <c r="T61" s="26" t="s">
        <v>15</v>
      </c>
      <c r="U61" s="26" t="s">
        <v>16</v>
      </c>
      <c r="V61" s="26" t="s">
        <v>15</v>
      </c>
      <c r="W61" s="26" t="s">
        <v>16</v>
      </c>
      <c r="X61" s="31">
        <v>4</v>
      </c>
      <c r="Y61" s="30">
        <v>4</v>
      </c>
      <c r="Z61" s="30">
        <v>4</v>
      </c>
      <c r="AA61" s="39">
        <v>4</v>
      </c>
      <c r="AB61" s="100" t="s">
        <v>52</v>
      </c>
      <c r="AC61" s="165" t="s">
        <v>606</v>
      </c>
      <c r="AD61" s="49" t="s">
        <v>369</v>
      </c>
      <c r="AE61" s="26" t="s">
        <v>47</v>
      </c>
      <c r="AF61" s="26" t="s">
        <v>444</v>
      </c>
      <c r="AG61" s="86">
        <v>44096</v>
      </c>
      <c r="AH61" s="86">
        <v>44244</v>
      </c>
      <c r="AI61" s="86">
        <v>45657</v>
      </c>
      <c r="AJ61" s="110">
        <f ca="1">IFERROR(IF(DAYS360(TODAY(),Tableau1[[#This Row],[AVIS LIMITE AU]],TRUE)&gt;=0,1,0),"")</f>
        <v>1</v>
      </c>
      <c r="AK61" s="26" t="s">
        <v>15</v>
      </c>
      <c r="AL61" s="53" t="str">
        <f ca="1">IF(Tableau1[[#This Row],[ -&gt; AT/DTA : Sur liste verte C2p (OUI/NON)
-&gt; ATex (Avis favorable / Avis défavorable)
-&gt; Autre : SO]]&lt;&gt;"",IF(AND(OR(Tableau1[[#This Row],[ -&gt; AT/DTA : Sur liste verte C2p (OUI/NON)
-&gt; ATex (Avis favorable / Avis défavorable)
-&gt; Autre : SO]]="OUI",Tableau1[[#This Row],[ -&gt; AT/DTA : Sur liste verte C2p (OUI/NON)
-&gt; ATex (Avis favorable / Avis défavorable)
-&gt; Autre : SO]]="FAVORABLE"),Tableau1[[#This Row],[VALIDITE]]=1),"TC","TNC"),"TNC")</f>
        <v>TC</v>
      </c>
      <c r="AM61" s="145" t="s">
        <v>659</v>
      </c>
      <c r="AN61" s="128"/>
      <c r="AO61" s="142"/>
      <c r="AP61" s="26"/>
    </row>
    <row r="62" spans="1:42" s="8" customFormat="1" ht="150" x14ac:dyDescent="0.25">
      <c r="A62" s="40">
        <v>43957</v>
      </c>
      <c r="B62" s="47" t="s">
        <v>209</v>
      </c>
      <c r="C62" s="28" t="s">
        <v>353</v>
      </c>
      <c r="D62" s="28" t="s">
        <v>368</v>
      </c>
      <c r="E62" s="28" t="s">
        <v>369</v>
      </c>
      <c r="F62" s="43" t="s">
        <v>15</v>
      </c>
      <c r="G62" s="30" t="s">
        <v>52</v>
      </c>
      <c r="H62" s="39" t="s">
        <v>52</v>
      </c>
      <c r="I62" s="45" t="s">
        <v>52</v>
      </c>
      <c r="J62" s="24" t="s">
        <v>15</v>
      </c>
      <c r="K62" s="26" t="s">
        <v>15</v>
      </c>
      <c r="L62" s="26" t="s">
        <v>15</v>
      </c>
      <c r="M62" s="26" t="s">
        <v>15</v>
      </c>
      <c r="N62" s="28" t="s">
        <v>15</v>
      </c>
      <c r="O62" s="26" t="s">
        <v>15</v>
      </c>
      <c r="P62" s="26" t="s">
        <v>15</v>
      </c>
      <c r="Q62" s="26" t="s">
        <v>15</v>
      </c>
      <c r="R62" s="26" t="s">
        <v>15</v>
      </c>
      <c r="S62" s="26" t="s">
        <v>16</v>
      </c>
      <c r="T62" s="26" t="s">
        <v>15</v>
      </c>
      <c r="U62" s="26" t="s">
        <v>16</v>
      </c>
      <c r="V62" s="26" t="s">
        <v>15</v>
      </c>
      <c r="W62" s="26" t="s">
        <v>16</v>
      </c>
      <c r="X62" s="31">
        <v>4</v>
      </c>
      <c r="Y62" s="30">
        <v>4</v>
      </c>
      <c r="Z62" s="30">
        <v>4</v>
      </c>
      <c r="AA62" s="39">
        <v>4</v>
      </c>
      <c r="AB62" s="100" t="s">
        <v>52</v>
      </c>
      <c r="AC62" s="163" t="s">
        <v>598</v>
      </c>
      <c r="AD62" s="24" t="s">
        <v>369</v>
      </c>
      <c r="AE62" s="26" t="s">
        <v>47</v>
      </c>
      <c r="AF62" s="26" t="s">
        <v>370</v>
      </c>
      <c r="AG62" s="86">
        <v>43011</v>
      </c>
      <c r="AH62" s="86">
        <v>43166</v>
      </c>
      <c r="AI62" s="86">
        <v>44957</v>
      </c>
      <c r="AJ62" s="110">
        <f ca="1">IFERROR(IF(DAYS360(TODAY(),Tableau1[[#This Row],[AVIS LIMITE AU]],TRUE)&gt;=0,1,0),"")</f>
        <v>1</v>
      </c>
      <c r="AK62" s="26" t="s">
        <v>15</v>
      </c>
      <c r="AL62" s="53" t="str">
        <f ca="1">IF(Tableau1[[#This Row],[ -&gt; AT/DTA : Sur liste verte C2p (OUI/NON)
-&gt; ATex (Avis favorable / Avis défavorable)
-&gt; Autre : SO]]&lt;&gt;"",IF(AND(OR(Tableau1[[#This Row],[ -&gt; AT/DTA : Sur liste verte C2p (OUI/NON)
-&gt; ATex (Avis favorable / Avis défavorable)
-&gt; Autre : SO]]="OUI",Tableau1[[#This Row],[ -&gt; AT/DTA : Sur liste verte C2p (OUI/NON)
-&gt; ATex (Avis favorable / Avis défavorable)
-&gt; Autre : SO]]="FAVORABLE"),Tableau1[[#This Row],[VALIDITE]]=1),"TC","TNC"),"TNC")</f>
        <v>TC</v>
      </c>
      <c r="AM62" s="145" t="s">
        <v>659</v>
      </c>
      <c r="AN62" s="128"/>
      <c r="AO62" s="142"/>
      <c r="AP62" s="26"/>
    </row>
    <row r="63" spans="1:42" s="8" customFormat="1" ht="150" x14ac:dyDescent="0.25">
      <c r="A63" s="40">
        <v>43957</v>
      </c>
      <c r="B63" s="47" t="s">
        <v>209</v>
      </c>
      <c r="C63" s="28" t="s">
        <v>353</v>
      </c>
      <c r="D63" s="28" t="s">
        <v>351</v>
      </c>
      <c r="E63" s="28" t="s">
        <v>352</v>
      </c>
      <c r="F63" s="43" t="s">
        <v>15</v>
      </c>
      <c r="G63" s="30" t="s">
        <v>52</v>
      </c>
      <c r="H63" s="30" t="s">
        <v>52</v>
      </c>
      <c r="I63" s="45" t="s">
        <v>52</v>
      </c>
      <c r="J63" s="24" t="s">
        <v>15</v>
      </c>
      <c r="K63" s="26" t="s">
        <v>15</v>
      </c>
      <c r="L63" s="26" t="s">
        <v>15</v>
      </c>
      <c r="M63" s="26" t="s">
        <v>15</v>
      </c>
      <c r="N63" s="28" t="s">
        <v>15</v>
      </c>
      <c r="O63" s="26" t="s">
        <v>15</v>
      </c>
      <c r="P63" s="26" t="s">
        <v>15</v>
      </c>
      <c r="Q63" s="26" t="s">
        <v>15</v>
      </c>
      <c r="R63" s="26" t="s">
        <v>15</v>
      </c>
      <c r="S63" s="26" t="s">
        <v>16</v>
      </c>
      <c r="T63" s="26" t="s">
        <v>15</v>
      </c>
      <c r="U63" s="26" t="s">
        <v>16</v>
      </c>
      <c r="V63" s="26" t="s">
        <v>15</v>
      </c>
      <c r="W63" s="26" t="s">
        <v>16</v>
      </c>
      <c r="X63" s="31">
        <v>4</v>
      </c>
      <c r="Y63" s="30">
        <v>4</v>
      </c>
      <c r="Z63" s="30">
        <v>4</v>
      </c>
      <c r="AA63" s="39">
        <v>4</v>
      </c>
      <c r="AB63" s="100" t="s">
        <v>52</v>
      </c>
      <c r="AC63" s="163" t="s">
        <v>601</v>
      </c>
      <c r="AD63" s="24" t="s">
        <v>354</v>
      </c>
      <c r="AE63" s="26" t="s">
        <v>20</v>
      </c>
      <c r="AF63" s="26" t="s">
        <v>350</v>
      </c>
      <c r="AG63" s="86">
        <v>43753</v>
      </c>
      <c r="AH63" s="86">
        <v>43938</v>
      </c>
      <c r="AI63" s="86">
        <v>46053</v>
      </c>
      <c r="AJ63" s="110">
        <f ca="1">IFERROR(IF(DAYS360(TODAY(),Tableau1[[#This Row],[AVIS LIMITE AU]],TRUE)&gt;=0,1,0),"")</f>
        <v>1</v>
      </c>
      <c r="AK63" s="26" t="s">
        <v>15</v>
      </c>
      <c r="AL63" s="53" t="str">
        <f ca="1">IF(Tableau1[[#This Row],[ -&gt; AT/DTA : Sur liste verte C2p (OUI/NON)
-&gt; ATex (Avis favorable / Avis défavorable)
-&gt; Autre : SO]]&lt;&gt;"",IF(AND(OR(Tableau1[[#This Row],[ -&gt; AT/DTA : Sur liste verte C2p (OUI/NON)
-&gt; ATex (Avis favorable / Avis défavorable)
-&gt; Autre : SO]]="OUI",Tableau1[[#This Row],[ -&gt; AT/DTA : Sur liste verte C2p (OUI/NON)
-&gt; ATex (Avis favorable / Avis défavorable)
-&gt; Autre : SO]]="FAVORABLE"),Tableau1[[#This Row],[VALIDITE]]=1),"TC","TNC"),"TNC")</f>
        <v>TC</v>
      </c>
      <c r="AM63" s="145" t="s">
        <v>659</v>
      </c>
      <c r="AN63" s="128"/>
      <c r="AO63" s="142"/>
      <c r="AP63" s="26"/>
    </row>
    <row r="64" spans="1:42" s="8" customFormat="1" ht="150" x14ac:dyDescent="0.25">
      <c r="A64" s="34">
        <v>44383</v>
      </c>
      <c r="B64" s="47" t="s">
        <v>209</v>
      </c>
      <c r="C64" s="28" t="s">
        <v>353</v>
      </c>
      <c r="D64" s="28" t="s">
        <v>447</v>
      </c>
      <c r="E64" s="28" t="s">
        <v>356</v>
      </c>
      <c r="F64" s="31" t="s">
        <v>15</v>
      </c>
      <c r="G64" s="30" t="s">
        <v>52</v>
      </c>
      <c r="H64" s="39" t="s">
        <v>52</v>
      </c>
      <c r="I64" s="45" t="s">
        <v>52</v>
      </c>
      <c r="J64" s="24" t="s">
        <v>15</v>
      </c>
      <c r="K64" s="26" t="s">
        <v>15</v>
      </c>
      <c r="L64" s="26" t="s">
        <v>15</v>
      </c>
      <c r="M64" s="26" t="s">
        <v>15</v>
      </c>
      <c r="N64" s="28" t="s">
        <v>15</v>
      </c>
      <c r="O64" s="26" t="s">
        <v>15</v>
      </c>
      <c r="P64" s="26" t="s">
        <v>15</v>
      </c>
      <c r="Q64" s="26" t="s">
        <v>15</v>
      </c>
      <c r="R64" s="26" t="s">
        <v>15</v>
      </c>
      <c r="S64" s="26" t="s">
        <v>15</v>
      </c>
      <c r="T64" s="26" t="s">
        <v>15</v>
      </c>
      <c r="U64" s="26" t="s">
        <v>15</v>
      </c>
      <c r="V64" s="26" t="s">
        <v>15</v>
      </c>
      <c r="W64" s="26" t="s">
        <v>15</v>
      </c>
      <c r="X64" s="31">
        <v>4</v>
      </c>
      <c r="Y64" s="30">
        <v>4</v>
      </c>
      <c r="Z64" s="30">
        <v>4</v>
      </c>
      <c r="AA64" s="39">
        <v>4</v>
      </c>
      <c r="AB64" s="100" t="s">
        <v>52</v>
      </c>
      <c r="AC64" s="165" t="s">
        <v>603</v>
      </c>
      <c r="AD64" s="24" t="s">
        <v>356</v>
      </c>
      <c r="AE64" s="26" t="s">
        <v>47</v>
      </c>
      <c r="AF64" s="28" t="s">
        <v>448</v>
      </c>
      <c r="AG64" s="86">
        <v>43984</v>
      </c>
      <c r="AH64" s="86">
        <v>44270</v>
      </c>
      <c r="AI64" s="86">
        <v>46295</v>
      </c>
      <c r="AJ64" s="110">
        <f ca="1">IFERROR(IF(DAYS360(TODAY(),Tableau1[[#This Row],[AVIS LIMITE AU]],TRUE)&gt;=0,1,0),"")</f>
        <v>1</v>
      </c>
      <c r="AK64" s="26" t="s">
        <v>15</v>
      </c>
      <c r="AL64" s="53" t="str">
        <f ca="1">IF(Tableau1[[#This Row],[ -&gt; AT/DTA : Sur liste verte C2p (OUI/NON)
-&gt; ATex (Avis favorable / Avis défavorable)
-&gt; Autre : SO]]&lt;&gt;"",IF(AND(OR(Tableau1[[#This Row],[ -&gt; AT/DTA : Sur liste verte C2p (OUI/NON)
-&gt; ATex (Avis favorable / Avis défavorable)
-&gt; Autre : SO]]="OUI",Tableau1[[#This Row],[ -&gt; AT/DTA : Sur liste verte C2p (OUI/NON)
-&gt; ATex (Avis favorable / Avis défavorable)
-&gt; Autre : SO]]="FAVORABLE"),Tableau1[[#This Row],[VALIDITE]]=1),"TC","TNC"),"TNC")</f>
        <v>TC</v>
      </c>
      <c r="AM64" s="145" t="s">
        <v>659</v>
      </c>
      <c r="AN64" s="128"/>
      <c r="AO64" s="142"/>
      <c r="AP64" s="26"/>
    </row>
    <row r="65" spans="1:42" s="8" customFormat="1" ht="150" x14ac:dyDescent="0.25">
      <c r="A65" s="40">
        <v>43957</v>
      </c>
      <c r="B65" s="47" t="s">
        <v>209</v>
      </c>
      <c r="C65" s="28" t="s">
        <v>353</v>
      </c>
      <c r="D65" s="28" t="s">
        <v>359</v>
      </c>
      <c r="E65" s="28" t="s">
        <v>356</v>
      </c>
      <c r="F65" s="31" t="s">
        <v>15</v>
      </c>
      <c r="G65" s="79" t="s">
        <v>52</v>
      </c>
      <c r="H65" s="93" t="s">
        <v>52</v>
      </c>
      <c r="I65" s="45" t="s">
        <v>52</v>
      </c>
      <c r="J65" s="24" t="s">
        <v>15</v>
      </c>
      <c r="K65" s="26" t="s">
        <v>15</v>
      </c>
      <c r="L65" s="26" t="s">
        <v>15</v>
      </c>
      <c r="M65" s="26" t="s">
        <v>15</v>
      </c>
      <c r="N65" s="28" t="s">
        <v>15</v>
      </c>
      <c r="O65" s="26" t="s">
        <v>15</v>
      </c>
      <c r="P65" s="26" t="s">
        <v>15</v>
      </c>
      <c r="Q65" s="26" t="s">
        <v>15</v>
      </c>
      <c r="R65" s="26" t="s">
        <v>15</v>
      </c>
      <c r="S65" s="26" t="s">
        <v>16</v>
      </c>
      <c r="T65" s="26" t="s">
        <v>15</v>
      </c>
      <c r="U65" s="26" t="s">
        <v>16</v>
      </c>
      <c r="V65" s="26" t="s">
        <v>15</v>
      </c>
      <c r="W65" s="26" t="s">
        <v>16</v>
      </c>
      <c r="X65" s="31">
        <v>4</v>
      </c>
      <c r="Y65" s="30">
        <v>4</v>
      </c>
      <c r="Z65" s="30">
        <v>4</v>
      </c>
      <c r="AA65" s="39">
        <v>4</v>
      </c>
      <c r="AB65" s="100" t="s">
        <v>52</v>
      </c>
      <c r="AC65" s="163" t="s">
        <v>598</v>
      </c>
      <c r="AD65" s="24" t="s">
        <v>357</v>
      </c>
      <c r="AE65" s="26" t="s">
        <v>47</v>
      </c>
      <c r="AF65" s="26" t="s">
        <v>360</v>
      </c>
      <c r="AG65" s="86">
        <v>43753</v>
      </c>
      <c r="AH65" s="86">
        <v>43937</v>
      </c>
      <c r="AI65" s="86">
        <v>46053</v>
      </c>
      <c r="AJ65" s="110">
        <f ca="1">IFERROR(IF(DAYS360(TODAY(),Tableau1[[#This Row],[AVIS LIMITE AU]],TRUE)&gt;=0,1,0),"")</f>
        <v>1</v>
      </c>
      <c r="AK65" s="26" t="s">
        <v>15</v>
      </c>
      <c r="AL65" s="53" t="str">
        <f ca="1">IF(Tableau1[[#This Row],[ -&gt; AT/DTA : Sur liste verte C2p (OUI/NON)
-&gt; ATex (Avis favorable / Avis défavorable)
-&gt; Autre : SO]]&lt;&gt;"",IF(AND(OR(Tableau1[[#This Row],[ -&gt; AT/DTA : Sur liste verte C2p (OUI/NON)
-&gt; ATex (Avis favorable / Avis défavorable)
-&gt; Autre : SO]]="OUI",Tableau1[[#This Row],[ -&gt; AT/DTA : Sur liste verte C2p (OUI/NON)
-&gt; ATex (Avis favorable / Avis défavorable)
-&gt; Autre : SO]]="FAVORABLE"),Tableau1[[#This Row],[VALIDITE]]=1),"TC","TNC"),"TNC")</f>
        <v>TC</v>
      </c>
      <c r="AM65" s="145" t="s">
        <v>659</v>
      </c>
      <c r="AN65" s="128"/>
      <c r="AO65" s="142"/>
      <c r="AP65" s="26"/>
    </row>
    <row r="66" spans="1:42" s="8" customFormat="1" ht="180" x14ac:dyDescent="0.25">
      <c r="A66" s="20">
        <v>44536</v>
      </c>
      <c r="B66" s="47" t="s">
        <v>209</v>
      </c>
      <c r="C66" s="28" t="s">
        <v>706</v>
      </c>
      <c r="D66" s="28" t="s">
        <v>572</v>
      </c>
      <c r="E66" s="28" t="s">
        <v>366</v>
      </c>
      <c r="F66" s="31" t="s">
        <v>15</v>
      </c>
      <c r="G66" s="79" t="s">
        <v>52</v>
      </c>
      <c r="H66" s="93" t="s">
        <v>52</v>
      </c>
      <c r="I66" s="89" t="s">
        <v>52</v>
      </c>
      <c r="J66" s="24" t="s">
        <v>15</v>
      </c>
      <c r="K66" s="26" t="s">
        <v>15</v>
      </c>
      <c r="L66" s="26" t="s">
        <v>15</v>
      </c>
      <c r="M66" s="26" t="s">
        <v>15</v>
      </c>
      <c r="N66" s="28" t="s">
        <v>15</v>
      </c>
      <c r="O66" s="26" t="s">
        <v>15</v>
      </c>
      <c r="P66" s="26" t="s">
        <v>15</v>
      </c>
      <c r="Q66" s="26" t="s">
        <v>15</v>
      </c>
      <c r="R66" s="26" t="s">
        <v>15</v>
      </c>
      <c r="S66" s="26" t="s">
        <v>15</v>
      </c>
      <c r="T66" s="26" t="s">
        <v>15</v>
      </c>
      <c r="U66" s="26" t="s">
        <v>15</v>
      </c>
      <c r="V66" s="26" t="s">
        <v>15</v>
      </c>
      <c r="W66" s="26" t="s">
        <v>15</v>
      </c>
      <c r="X66" s="50">
        <v>4</v>
      </c>
      <c r="Y66" s="51">
        <v>4</v>
      </c>
      <c r="Z66" s="51">
        <v>4</v>
      </c>
      <c r="AA66" s="74">
        <v>4</v>
      </c>
      <c r="AB66" s="100" t="s">
        <v>52</v>
      </c>
      <c r="AC66" s="163" t="s">
        <v>605</v>
      </c>
      <c r="AD66" s="24" t="s">
        <v>366</v>
      </c>
      <c r="AE66" s="26" t="s">
        <v>47</v>
      </c>
      <c r="AF66" s="26" t="s">
        <v>573</v>
      </c>
      <c r="AG66" s="86">
        <v>44348</v>
      </c>
      <c r="AH66" s="86">
        <v>44519</v>
      </c>
      <c r="AI66" s="86">
        <v>45930</v>
      </c>
      <c r="AJ66" s="110">
        <f ca="1">IFERROR(IF(DAYS360(TODAY(),Tableau1[[#This Row],[AVIS LIMITE AU]],TRUE)&gt;=0,1,0),"")</f>
        <v>1</v>
      </c>
      <c r="AK66" s="26" t="s">
        <v>15</v>
      </c>
      <c r="AL66" s="53" t="str">
        <f ca="1">IF(Tableau1[[#This Row],[ -&gt; AT/DTA : Sur liste verte C2p (OUI/NON)
-&gt; ATex (Avis favorable / Avis défavorable)
-&gt; Autre : SO]]&lt;&gt;"",IF(AND(OR(Tableau1[[#This Row],[ -&gt; AT/DTA : Sur liste verte C2p (OUI/NON)
-&gt; ATex (Avis favorable / Avis défavorable)
-&gt; Autre : SO]]="OUI",Tableau1[[#This Row],[ -&gt; AT/DTA : Sur liste verte C2p (OUI/NON)
-&gt; ATex (Avis favorable / Avis défavorable)
-&gt; Autre : SO]]="FAVORABLE"),Tableau1[[#This Row],[VALIDITE]]=1),"TC","TNC"),"TNC")</f>
        <v>TC</v>
      </c>
      <c r="AM66" s="145" t="s">
        <v>659</v>
      </c>
      <c r="AN66" s="128"/>
      <c r="AO66" s="142"/>
      <c r="AP66" s="26"/>
    </row>
    <row r="67" spans="1:42" s="8" customFormat="1" ht="30" x14ac:dyDescent="0.25">
      <c r="A67" s="23">
        <v>43746</v>
      </c>
      <c r="B67" s="47" t="s">
        <v>300</v>
      </c>
      <c r="C67" s="28" t="s">
        <v>147</v>
      </c>
      <c r="D67" s="28" t="s">
        <v>156</v>
      </c>
      <c r="E67" s="28" t="s">
        <v>157</v>
      </c>
      <c r="F67" s="31" t="s">
        <v>15</v>
      </c>
      <c r="G67" s="33" t="s">
        <v>52</v>
      </c>
      <c r="H67" s="94" t="s">
        <v>52</v>
      </c>
      <c r="I67" s="41" t="s">
        <v>15</v>
      </c>
      <c r="J67" s="132" t="s">
        <v>15</v>
      </c>
      <c r="K67" s="27" t="s">
        <v>15</v>
      </c>
      <c r="L67" s="27" t="s">
        <v>15</v>
      </c>
      <c r="M67" s="27" t="s">
        <v>15</v>
      </c>
      <c r="N67" s="27" t="s">
        <v>15</v>
      </c>
      <c r="O67" s="27" t="s">
        <v>15</v>
      </c>
      <c r="P67" s="27" t="s">
        <v>15</v>
      </c>
      <c r="Q67" s="27" t="s">
        <v>15</v>
      </c>
      <c r="R67" s="27" t="s">
        <v>15</v>
      </c>
      <c r="S67" s="27" t="s">
        <v>15</v>
      </c>
      <c r="T67" s="27" t="s">
        <v>15</v>
      </c>
      <c r="U67" s="27" t="s">
        <v>15</v>
      </c>
      <c r="V67" s="27" t="s">
        <v>15</v>
      </c>
      <c r="W67" s="27" t="s">
        <v>15</v>
      </c>
      <c r="X67" s="50">
        <v>4</v>
      </c>
      <c r="Y67" s="51">
        <v>4</v>
      </c>
      <c r="Z67" s="51">
        <v>4</v>
      </c>
      <c r="AA67" s="74">
        <v>4</v>
      </c>
      <c r="AB67" s="101" t="s">
        <v>52</v>
      </c>
      <c r="AC67" s="165" t="s">
        <v>288</v>
      </c>
      <c r="AD67" s="24" t="s">
        <v>158</v>
      </c>
      <c r="AE67" s="26" t="s">
        <v>20</v>
      </c>
      <c r="AF67" s="26" t="s">
        <v>560</v>
      </c>
      <c r="AG67" s="34">
        <v>42927</v>
      </c>
      <c r="AH67" s="34">
        <v>44494</v>
      </c>
      <c r="AI67" s="34">
        <v>44865</v>
      </c>
      <c r="AJ67" s="109">
        <f ca="1">IFERROR(IF(DAYS360(TODAY(),Tableau1[[#This Row],[AVIS LIMITE AU]],TRUE)&gt;=0,1,0),"")</f>
        <v>1</v>
      </c>
      <c r="AK67" s="28" t="s">
        <v>15</v>
      </c>
      <c r="AL67" s="46" t="str">
        <f ca="1">IF(Tableau1[[#This Row],[ -&gt; AT/DTA : Sur liste verte C2p (OUI/NON)
-&gt; ATex (Avis favorable / Avis défavorable)
-&gt; Autre : SO]]&lt;&gt;"",IF(AND(OR(Tableau1[[#This Row],[ -&gt; AT/DTA : Sur liste verte C2p (OUI/NON)
-&gt; ATex (Avis favorable / Avis défavorable)
-&gt; Autre : SO]]="OUI",Tableau1[[#This Row],[ -&gt; AT/DTA : Sur liste verte C2p (OUI/NON)
-&gt; ATex (Avis favorable / Avis défavorable)
-&gt; Autre : SO]]="FAVORABLE"),Tableau1[[#This Row],[VALIDITE]]=1),"TC","TNC"),"TNC")</f>
        <v>TC</v>
      </c>
      <c r="AM67" s="146" t="s">
        <v>660</v>
      </c>
      <c r="AN67" s="128" t="s">
        <v>661</v>
      </c>
      <c r="AO67" s="142" t="s">
        <v>623</v>
      </c>
      <c r="AP67" s="26"/>
    </row>
    <row r="68" spans="1:42" s="8" customFormat="1" ht="39" x14ac:dyDescent="0.25">
      <c r="A68" s="40">
        <v>43784</v>
      </c>
      <c r="B68" s="47" t="s">
        <v>209</v>
      </c>
      <c r="C68" s="28" t="s">
        <v>307</v>
      </c>
      <c r="D68" s="28" t="s">
        <v>305</v>
      </c>
      <c r="E68" s="28" t="s">
        <v>306</v>
      </c>
      <c r="F68" s="31" t="s">
        <v>52</v>
      </c>
      <c r="G68" s="79" t="s">
        <v>15</v>
      </c>
      <c r="H68" s="93" t="s">
        <v>52</v>
      </c>
      <c r="I68" s="41" t="s">
        <v>311</v>
      </c>
      <c r="J68" s="24" t="s">
        <v>15</v>
      </c>
      <c r="K68" s="26" t="s">
        <v>15</v>
      </c>
      <c r="L68" s="26" t="s">
        <v>15</v>
      </c>
      <c r="M68" s="26" t="s">
        <v>16</v>
      </c>
      <c r="N68" s="28" t="s">
        <v>15</v>
      </c>
      <c r="O68" s="26" t="s">
        <v>16</v>
      </c>
      <c r="P68" s="26" t="s">
        <v>16</v>
      </c>
      <c r="Q68" s="26" t="s">
        <v>16</v>
      </c>
      <c r="R68" s="26" t="s">
        <v>16</v>
      </c>
      <c r="S68" s="26" t="s">
        <v>16</v>
      </c>
      <c r="T68" s="26" t="s">
        <v>16</v>
      </c>
      <c r="U68" s="26" t="s">
        <v>16</v>
      </c>
      <c r="V68" s="26" t="s">
        <v>16</v>
      </c>
      <c r="W68" s="26" t="s">
        <v>16</v>
      </c>
      <c r="X68" s="31">
        <v>4</v>
      </c>
      <c r="Y68" s="30">
        <v>2</v>
      </c>
      <c r="Z68" s="30">
        <v>1</v>
      </c>
      <c r="AA68" s="39">
        <v>1</v>
      </c>
      <c r="AB68" s="107"/>
      <c r="AC68" s="159"/>
      <c r="AD68" s="24" t="s">
        <v>308</v>
      </c>
      <c r="AE68" s="26" t="s">
        <v>101</v>
      </c>
      <c r="AF68" s="26" t="s">
        <v>555</v>
      </c>
      <c r="AG68" s="34">
        <v>44264</v>
      </c>
      <c r="AH68" s="34">
        <v>44470</v>
      </c>
      <c r="AI68" s="34">
        <v>46203</v>
      </c>
      <c r="AJ68" s="110">
        <f ca="1">IFERROR(IF(DAYS360(TODAY(),Tableau1[[#This Row],[AVIS LIMITE AU]],TRUE)&gt;=0,1,0),"")</f>
        <v>1</v>
      </c>
      <c r="AK68" s="28" t="s">
        <v>15</v>
      </c>
      <c r="AL68" s="46" t="str">
        <f ca="1">IF(Tableau1[[#This Row],[ -&gt; AT/DTA : Sur liste verte C2p (OUI/NON)
-&gt; ATex (Avis favorable / Avis défavorable)
-&gt; Autre : SO]]&lt;&gt;"",IF(AND(OR(Tableau1[[#This Row],[ -&gt; AT/DTA : Sur liste verte C2p (OUI/NON)
-&gt; ATex (Avis favorable / Avis défavorable)
-&gt; Autre : SO]]="OUI",Tableau1[[#This Row],[ -&gt; AT/DTA : Sur liste verte C2p (OUI/NON)
-&gt; ATex (Avis favorable / Avis défavorable)
-&gt; Autre : SO]]="FAVORABLE"),Tableau1[[#This Row],[VALIDITE]]=1),"TC","TNC"),"TNC")</f>
        <v>TC</v>
      </c>
      <c r="AM68" s="145" t="s">
        <v>663</v>
      </c>
      <c r="AN68" s="128"/>
      <c r="AO68" s="142"/>
      <c r="AP68" s="26"/>
    </row>
    <row r="69" spans="1:42" s="8" customFormat="1" ht="60" x14ac:dyDescent="0.25">
      <c r="A69" s="40">
        <v>43749</v>
      </c>
      <c r="B69" s="47" t="s">
        <v>207</v>
      </c>
      <c r="C69" s="28" t="s">
        <v>246</v>
      </c>
      <c r="D69" s="28" t="s">
        <v>304</v>
      </c>
      <c r="E69" s="28" t="s">
        <v>303</v>
      </c>
      <c r="F69" s="31" t="s">
        <v>15</v>
      </c>
      <c r="G69" s="79" t="s">
        <v>52</v>
      </c>
      <c r="H69" s="93" t="s">
        <v>52</v>
      </c>
      <c r="I69" s="45" t="s">
        <v>52</v>
      </c>
      <c r="J69" s="24" t="s">
        <v>15</v>
      </c>
      <c r="K69" s="26" t="s">
        <v>15</v>
      </c>
      <c r="L69" s="26" t="s">
        <v>15</v>
      </c>
      <c r="M69" s="26" t="s">
        <v>15</v>
      </c>
      <c r="N69" s="28" t="s">
        <v>15</v>
      </c>
      <c r="O69" s="26" t="s">
        <v>15</v>
      </c>
      <c r="P69" s="26" t="s">
        <v>16</v>
      </c>
      <c r="Q69" s="26" t="s">
        <v>16</v>
      </c>
      <c r="R69" s="26" t="s">
        <v>16</v>
      </c>
      <c r="S69" s="26" t="s">
        <v>16</v>
      </c>
      <c r="T69" s="26" t="s">
        <v>16</v>
      </c>
      <c r="U69" s="26" t="s">
        <v>16</v>
      </c>
      <c r="V69" s="26" t="s">
        <v>16</v>
      </c>
      <c r="W69" s="26" t="s">
        <v>16</v>
      </c>
      <c r="X69" s="50">
        <v>4</v>
      </c>
      <c r="Y69" s="51">
        <v>4</v>
      </c>
      <c r="Z69" s="51">
        <v>4</v>
      </c>
      <c r="AA69" s="74">
        <v>4</v>
      </c>
      <c r="AB69" s="101"/>
      <c r="AC69" s="159" t="s">
        <v>283</v>
      </c>
      <c r="AD69" s="24" t="s">
        <v>284</v>
      </c>
      <c r="AE69" s="26" t="s">
        <v>20</v>
      </c>
      <c r="AF69" s="26" t="s">
        <v>285</v>
      </c>
      <c r="AG69" s="34">
        <v>43270</v>
      </c>
      <c r="AH69" s="34">
        <v>43452</v>
      </c>
      <c r="AI69" s="34">
        <v>45229</v>
      </c>
      <c r="AJ69" s="110">
        <f ca="1">IFERROR(IF(DAYS360(TODAY(),Tableau1[[#This Row],[AVIS LIMITE AU]],TRUE)&gt;=0,1,0),"")</f>
        <v>1</v>
      </c>
      <c r="AK69" s="28" t="s">
        <v>15</v>
      </c>
      <c r="AL69" s="46" t="str">
        <f ca="1">IF(Tableau1[[#This Row],[ -&gt; AT/DTA : Sur liste verte C2p (OUI/NON)
-&gt; ATex (Avis favorable / Avis défavorable)
-&gt; Autre : SO]]&lt;&gt;"",IF(AND(OR(Tableau1[[#This Row],[ -&gt; AT/DTA : Sur liste verte C2p (OUI/NON)
-&gt; ATex (Avis favorable / Avis défavorable)
-&gt; Autre : SO]]="OUI",Tableau1[[#This Row],[ -&gt; AT/DTA : Sur liste verte C2p (OUI/NON)
-&gt; ATex (Avis favorable / Avis défavorable)
-&gt; Autre : SO]]="FAVORABLE"),Tableau1[[#This Row],[VALIDITE]]=1),"TC","TNC"),"TNC")</f>
        <v>TC</v>
      </c>
      <c r="AM69" s="145" t="s">
        <v>659</v>
      </c>
      <c r="AN69" s="128"/>
      <c r="AO69" s="142"/>
      <c r="AP69" s="26"/>
    </row>
    <row r="70" spans="1:42" s="8" customFormat="1" ht="45" x14ac:dyDescent="0.25">
      <c r="A70" s="20">
        <v>44536</v>
      </c>
      <c r="B70" s="48" t="s">
        <v>576</v>
      </c>
      <c r="C70" s="28" t="s">
        <v>575</v>
      </c>
      <c r="D70" s="28" t="s">
        <v>574</v>
      </c>
      <c r="E70" s="28" t="s">
        <v>251</v>
      </c>
      <c r="F70" s="31" t="s">
        <v>52</v>
      </c>
      <c r="G70" s="79" t="s">
        <v>15</v>
      </c>
      <c r="H70" s="93" t="s">
        <v>16</v>
      </c>
      <c r="I70" s="89" t="s">
        <v>15</v>
      </c>
      <c r="J70" s="24" t="s">
        <v>15</v>
      </c>
      <c r="K70" s="26" t="s">
        <v>15</v>
      </c>
      <c r="L70" s="26" t="s">
        <v>15</v>
      </c>
      <c r="M70" s="26" t="s">
        <v>15</v>
      </c>
      <c r="N70" s="28" t="s">
        <v>15</v>
      </c>
      <c r="O70" s="26" t="s">
        <v>15</v>
      </c>
      <c r="P70" s="26" t="s">
        <v>15</v>
      </c>
      <c r="Q70" s="26" t="s">
        <v>16</v>
      </c>
      <c r="R70" s="26" t="s">
        <v>16</v>
      </c>
      <c r="S70" s="26" t="s">
        <v>16</v>
      </c>
      <c r="T70" s="26" t="s">
        <v>16</v>
      </c>
      <c r="U70" s="26" t="s">
        <v>16</v>
      </c>
      <c r="V70" s="26" t="s">
        <v>16</v>
      </c>
      <c r="W70" s="26" t="s">
        <v>16</v>
      </c>
      <c r="X70" s="50">
        <v>4</v>
      </c>
      <c r="Y70" s="51">
        <v>4</v>
      </c>
      <c r="Z70" s="51">
        <v>4</v>
      </c>
      <c r="AA70" s="74">
        <v>3</v>
      </c>
      <c r="AB70" s="101"/>
      <c r="AC70" s="164" t="s">
        <v>577</v>
      </c>
      <c r="AD70" s="24" t="s">
        <v>251</v>
      </c>
      <c r="AE70" s="26" t="s">
        <v>20</v>
      </c>
      <c r="AF70" s="26" t="s">
        <v>578</v>
      </c>
      <c r="AG70" s="86">
        <v>44377</v>
      </c>
      <c r="AH70" s="86">
        <v>44524</v>
      </c>
      <c r="AI70" s="86">
        <v>46295</v>
      </c>
      <c r="AJ70" s="110">
        <f ca="1">IFERROR(IF(DAYS360(TODAY(),Tableau1[[#This Row],[AVIS LIMITE AU]],TRUE)&gt;=0,1,0),"")</f>
        <v>1</v>
      </c>
      <c r="AK70" s="26" t="s">
        <v>15</v>
      </c>
      <c r="AL70" s="53" t="str">
        <f ca="1">IF(Tableau1[[#This Row],[ -&gt; AT/DTA : Sur liste verte C2p (OUI/NON)
-&gt; ATex (Avis favorable / Avis défavorable)
-&gt; Autre : SO]]&lt;&gt;"",IF(AND(OR(Tableau1[[#This Row],[ -&gt; AT/DTA : Sur liste verte C2p (OUI/NON)
-&gt; ATex (Avis favorable / Avis défavorable)
-&gt; Autre : SO]]="OUI",Tableau1[[#This Row],[ -&gt; AT/DTA : Sur liste verte C2p (OUI/NON)
-&gt; ATex (Avis favorable / Avis défavorable)
-&gt; Autre : SO]]="FAVORABLE"),Tableau1[[#This Row],[VALIDITE]]=1),"TC","TNC"),"TNC")</f>
        <v>TC</v>
      </c>
      <c r="AM70" s="145" t="s">
        <v>659</v>
      </c>
      <c r="AN70" s="128" t="s">
        <v>667</v>
      </c>
      <c r="AO70" s="142" t="s">
        <v>625</v>
      </c>
      <c r="AP70" s="28" t="s">
        <v>668</v>
      </c>
    </row>
    <row r="71" spans="1:42" s="8" customFormat="1" ht="75" x14ac:dyDescent="0.25">
      <c r="A71" s="40">
        <v>44230</v>
      </c>
      <c r="B71" s="47" t="s">
        <v>214</v>
      </c>
      <c r="C71" s="28" t="s">
        <v>191</v>
      </c>
      <c r="D71" s="37" t="s">
        <v>250</v>
      </c>
      <c r="E71" s="28" t="s">
        <v>251</v>
      </c>
      <c r="F71" s="169" t="s">
        <v>52</v>
      </c>
      <c r="G71" s="153" t="s">
        <v>15</v>
      </c>
      <c r="H71" s="154" t="s">
        <v>16</v>
      </c>
      <c r="I71" s="170" t="s">
        <v>15</v>
      </c>
      <c r="J71" s="24" t="s">
        <v>15</v>
      </c>
      <c r="K71" s="26" t="s">
        <v>15</v>
      </c>
      <c r="L71" s="26" t="s">
        <v>15</v>
      </c>
      <c r="M71" s="26" t="s">
        <v>15</v>
      </c>
      <c r="N71" s="28" t="s">
        <v>15</v>
      </c>
      <c r="O71" s="26" t="s">
        <v>15</v>
      </c>
      <c r="P71" s="26" t="s">
        <v>15</v>
      </c>
      <c r="Q71" s="26" t="s">
        <v>16</v>
      </c>
      <c r="R71" s="26" t="s">
        <v>16</v>
      </c>
      <c r="S71" s="26" t="s">
        <v>16</v>
      </c>
      <c r="T71" s="26" t="s">
        <v>16</v>
      </c>
      <c r="U71" s="26" t="s">
        <v>16</v>
      </c>
      <c r="V71" s="26" t="s">
        <v>16</v>
      </c>
      <c r="W71" s="26" t="s">
        <v>16</v>
      </c>
      <c r="X71" s="50">
        <v>4</v>
      </c>
      <c r="Y71" s="51">
        <v>4</v>
      </c>
      <c r="Z71" s="51">
        <v>3</v>
      </c>
      <c r="AA71" s="74">
        <v>3</v>
      </c>
      <c r="AB71" s="101"/>
      <c r="AC71" s="164" t="s">
        <v>410</v>
      </c>
      <c r="AD71" s="24" t="s">
        <v>49</v>
      </c>
      <c r="AE71" s="26" t="s">
        <v>20</v>
      </c>
      <c r="AF71" s="26" t="s">
        <v>409</v>
      </c>
      <c r="AG71" s="34">
        <v>43810</v>
      </c>
      <c r="AH71" s="34">
        <v>44155</v>
      </c>
      <c r="AI71" s="34">
        <v>46112</v>
      </c>
      <c r="AJ71" s="110">
        <f ca="1">IFERROR(IF(DAYS360(TODAY(),Tableau1[[#This Row],[AVIS LIMITE AU]],TRUE)&gt;=0,1,0),"")</f>
        <v>1</v>
      </c>
      <c r="AK71" s="28" t="s">
        <v>15</v>
      </c>
      <c r="AL71" s="128" t="str">
        <f ca="1">IF(Tableau1[[#This Row],[ -&gt; AT/DTA : Sur liste verte C2p (OUI/NON)
-&gt; ATex (Avis favorable / Avis défavorable)
-&gt; Autre : SO]]&lt;&gt;"",IF(AND(OR(Tableau1[[#This Row],[ -&gt; AT/DTA : Sur liste verte C2p (OUI/NON)
-&gt; ATex (Avis favorable / Avis défavorable)
-&gt; Autre : SO]]="OUI",Tableau1[[#This Row],[ -&gt; AT/DTA : Sur liste verte C2p (OUI/NON)
-&gt; ATex (Avis favorable / Avis défavorable)
-&gt; Autre : SO]]="FAVORABLE"),Tableau1[[#This Row],[VALIDITE]]=1),"TC","TNC"),"TNC")</f>
        <v>TC</v>
      </c>
      <c r="AM71" s="145" t="s">
        <v>688</v>
      </c>
      <c r="AN71" s="128"/>
      <c r="AO71" s="142"/>
      <c r="AP71" s="21"/>
    </row>
    <row r="72" spans="1:42" s="8" customFormat="1" ht="30" x14ac:dyDescent="0.25">
      <c r="A72" s="20">
        <v>44536</v>
      </c>
      <c r="B72" s="48" t="s">
        <v>214</v>
      </c>
      <c r="C72" s="36" t="s">
        <v>191</v>
      </c>
      <c r="D72" s="36" t="s">
        <v>51</v>
      </c>
      <c r="E72" s="36" t="s">
        <v>50</v>
      </c>
      <c r="F72" s="44" t="s">
        <v>52</v>
      </c>
      <c r="G72" s="33" t="s">
        <v>15</v>
      </c>
      <c r="H72" s="94" t="s">
        <v>16</v>
      </c>
      <c r="I72" s="42" t="s">
        <v>15</v>
      </c>
      <c r="J72" s="49" t="s">
        <v>15</v>
      </c>
      <c r="K72" s="28" t="s">
        <v>15</v>
      </c>
      <c r="L72" s="28" t="s">
        <v>15</v>
      </c>
      <c r="M72" s="28" t="s">
        <v>16</v>
      </c>
      <c r="N72" s="28" t="s">
        <v>15</v>
      </c>
      <c r="O72" s="28" t="s">
        <v>16</v>
      </c>
      <c r="P72" s="28" t="s">
        <v>16</v>
      </c>
      <c r="Q72" s="28" t="s">
        <v>16</v>
      </c>
      <c r="R72" s="28" t="s">
        <v>16</v>
      </c>
      <c r="S72" s="28" t="s">
        <v>16</v>
      </c>
      <c r="T72" s="28" t="s">
        <v>16</v>
      </c>
      <c r="U72" s="28" t="s">
        <v>16</v>
      </c>
      <c r="V72" s="28" t="s">
        <v>16</v>
      </c>
      <c r="W72" s="28" t="s">
        <v>16</v>
      </c>
      <c r="X72" s="50">
        <v>4</v>
      </c>
      <c r="Y72" s="51">
        <v>3</v>
      </c>
      <c r="Z72" s="51">
        <v>3</v>
      </c>
      <c r="AA72" s="74">
        <v>3</v>
      </c>
      <c r="AB72" s="101"/>
      <c r="AC72" s="159"/>
      <c r="AD72" s="133" t="s">
        <v>50</v>
      </c>
      <c r="AE72" s="25" t="s">
        <v>20</v>
      </c>
      <c r="AF72" s="25" t="s">
        <v>567</v>
      </c>
      <c r="AG72" s="34" t="s">
        <v>136</v>
      </c>
      <c r="AH72" s="34">
        <v>44515</v>
      </c>
      <c r="AI72" s="34">
        <v>44926</v>
      </c>
      <c r="AJ72" s="109">
        <f ca="1">IFERROR(IF(DAYS360(TODAY(),Tableau1[[#This Row],[AVIS LIMITE AU]],TRUE)&gt;=0,1,0),"")</f>
        <v>1</v>
      </c>
      <c r="AK72" s="54" t="s">
        <v>15</v>
      </c>
      <c r="AL72" s="138" t="str">
        <f ca="1">IF(Tableau1[[#This Row],[ -&gt; AT/DTA : Sur liste verte C2p (OUI/NON)
-&gt; ATex (Avis favorable / Avis défavorable)
-&gt; Autre : SO]]&lt;&gt;"",IF(AND(OR(Tableau1[[#This Row],[ -&gt; AT/DTA : Sur liste verte C2p (OUI/NON)
-&gt; ATex (Avis favorable / Avis défavorable)
-&gt; Autre : SO]]="OUI",Tableau1[[#This Row],[ -&gt; AT/DTA : Sur liste verte C2p (OUI/NON)
-&gt; ATex (Avis favorable / Avis défavorable)
-&gt; Autre : SO]]="FAVORABLE"),Tableau1[[#This Row],[VALIDITE]]=1),"TC","TNC"),"TNC")</f>
        <v>TC</v>
      </c>
      <c r="AM72" s="145" t="s">
        <v>679</v>
      </c>
      <c r="AN72" s="128"/>
      <c r="AO72" s="142"/>
      <c r="AP72" s="21"/>
    </row>
    <row r="73" spans="1:42" s="8" customFormat="1" ht="90" x14ac:dyDescent="0.25">
      <c r="A73" s="20">
        <v>44536</v>
      </c>
      <c r="B73" s="47" t="s">
        <v>215</v>
      </c>
      <c r="C73" s="37" t="s">
        <v>582</v>
      </c>
      <c r="D73" s="28" t="s">
        <v>581</v>
      </c>
      <c r="E73" s="26" t="s">
        <v>691</v>
      </c>
      <c r="F73" s="31" t="s">
        <v>52</v>
      </c>
      <c r="G73" s="79" t="s">
        <v>15</v>
      </c>
      <c r="H73" s="93" t="s">
        <v>16</v>
      </c>
      <c r="I73" s="89" t="s">
        <v>15</v>
      </c>
      <c r="J73" s="24" t="s">
        <v>15</v>
      </c>
      <c r="K73" s="26" t="s">
        <v>15</v>
      </c>
      <c r="L73" s="26" t="s">
        <v>15</v>
      </c>
      <c r="M73" s="26" t="s">
        <v>16</v>
      </c>
      <c r="N73" s="28" t="s">
        <v>15</v>
      </c>
      <c r="O73" s="26" t="s">
        <v>16</v>
      </c>
      <c r="P73" s="26" t="s">
        <v>16</v>
      </c>
      <c r="Q73" s="26" t="s">
        <v>16</v>
      </c>
      <c r="R73" s="26" t="s">
        <v>16</v>
      </c>
      <c r="S73" s="26" t="s">
        <v>16</v>
      </c>
      <c r="T73" s="26" t="s">
        <v>16</v>
      </c>
      <c r="U73" s="26" t="s">
        <v>16</v>
      </c>
      <c r="V73" s="26" t="s">
        <v>16</v>
      </c>
      <c r="W73" s="26" t="s">
        <v>16</v>
      </c>
      <c r="X73" s="31">
        <v>4</v>
      </c>
      <c r="Y73" s="30">
        <v>4</v>
      </c>
      <c r="Z73" s="30">
        <v>4</v>
      </c>
      <c r="AA73" s="39">
        <v>4</v>
      </c>
      <c r="AB73" s="101"/>
      <c r="AC73" s="159" t="s">
        <v>583</v>
      </c>
      <c r="AD73" s="24" t="s">
        <v>580</v>
      </c>
      <c r="AE73" s="26" t="s">
        <v>19</v>
      </c>
      <c r="AF73" s="26" t="s">
        <v>579</v>
      </c>
      <c r="AG73" s="86">
        <v>44463</v>
      </c>
      <c r="AH73" s="86">
        <v>44532</v>
      </c>
      <c r="AI73" s="86">
        <v>45565</v>
      </c>
      <c r="AJ73" s="110">
        <f ca="1">IFERROR(IF(DAYS360(TODAY(),Tableau1[[#This Row],[AVIS LIMITE AU]],TRUE)&gt;=0,1,0),"")</f>
        <v>1</v>
      </c>
      <c r="AK73" s="26" t="s">
        <v>53</v>
      </c>
      <c r="AL73" s="53" t="str">
        <f ca="1">IF(Tableau1[[#This Row],[ -&gt; AT/DTA : Sur liste verte C2p (OUI/NON)
-&gt; ATex (Avis favorable / Avis défavorable)
-&gt; Autre : SO]]&lt;&gt;"",IF(AND(OR(Tableau1[[#This Row],[ -&gt; AT/DTA : Sur liste verte C2p (OUI/NON)
-&gt; ATex (Avis favorable / Avis défavorable)
-&gt; Autre : SO]]="OUI",Tableau1[[#This Row],[ -&gt; AT/DTA : Sur liste verte C2p (OUI/NON)
-&gt; ATex (Avis favorable / Avis défavorable)
-&gt; Autre : SO]]="FAVORABLE"),Tableau1[[#This Row],[VALIDITE]]=1),"TC","TNC"),"TNC")</f>
        <v>TC</v>
      </c>
      <c r="AM73" s="145"/>
      <c r="AN73" s="137"/>
      <c r="AO73" s="136"/>
      <c r="AP73" s="21"/>
    </row>
    <row r="74" spans="1:42" s="8" customFormat="1" ht="45" x14ac:dyDescent="0.25">
      <c r="A74" s="106">
        <v>44427</v>
      </c>
      <c r="B74" s="47" t="s">
        <v>215</v>
      </c>
      <c r="C74" s="37" t="s">
        <v>514</v>
      </c>
      <c r="D74" s="28" t="s">
        <v>113</v>
      </c>
      <c r="E74" s="28" t="s">
        <v>111</v>
      </c>
      <c r="F74" s="44" t="s">
        <v>52</v>
      </c>
      <c r="G74" s="33" t="s">
        <v>15</v>
      </c>
      <c r="H74" s="94" t="s">
        <v>16</v>
      </c>
      <c r="I74" s="42" t="s">
        <v>15</v>
      </c>
      <c r="J74" s="49" t="s">
        <v>15</v>
      </c>
      <c r="K74" s="28" t="s">
        <v>15</v>
      </c>
      <c r="L74" s="28" t="s">
        <v>15</v>
      </c>
      <c r="M74" s="28" t="s">
        <v>15</v>
      </c>
      <c r="N74" s="28" t="s">
        <v>15</v>
      </c>
      <c r="O74" s="28" t="s">
        <v>15</v>
      </c>
      <c r="P74" s="28" t="s">
        <v>15</v>
      </c>
      <c r="Q74" s="28" t="s">
        <v>16</v>
      </c>
      <c r="R74" s="28" t="s">
        <v>16</v>
      </c>
      <c r="S74" s="28" t="s">
        <v>16</v>
      </c>
      <c r="T74" s="28" t="s">
        <v>16</v>
      </c>
      <c r="U74" s="28" t="s">
        <v>16</v>
      </c>
      <c r="V74" s="28" t="s">
        <v>16</v>
      </c>
      <c r="W74" s="28" t="s">
        <v>16</v>
      </c>
      <c r="X74" s="50">
        <v>4</v>
      </c>
      <c r="Y74" s="51">
        <v>4</v>
      </c>
      <c r="Z74" s="51">
        <v>4</v>
      </c>
      <c r="AA74" s="74">
        <v>4</v>
      </c>
      <c r="AB74" s="101"/>
      <c r="AC74" s="159" t="s">
        <v>492</v>
      </c>
      <c r="AD74" s="24" t="s">
        <v>111</v>
      </c>
      <c r="AE74" s="35" t="s">
        <v>482</v>
      </c>
      <c r="AF74" s="26" t="s">
        <v>507</v>
      </c>
      <c r="AG74" s="105" t="s">
        <v>136</v>
      </c>
      <c r="AH74" s="108">
        <v>44105</v>
      </c>
      <c r="AI74" s="108">
        <v>45931</v>
      </c>
      <c r="AJ74" s="110">
        <f ca="1">IFERROR(IF(DAYS360(TODAY(),Tableau1[[#This Row],[AVIS LIMITE AU]],TRUE)&gt;=0,1,0),"")</f>
        <v>1</v>
      </c>
      <c r="AK74" s="28" t="s">
        <v>52</v>
      </c>
      <c r="AL74" s="46" t="str">
        <f ca="1">IF(Tableau1[[#This Row],[ -&gt; AT/DTA : Sur liste verte C2p (OUI/NON)
-&gt; ATex (Avis favorable / Avis défavorable)
-&gt; Autre : SO]]&lt;&gt;"",IF(AND(OR(Tableau1[[#This Row],[ -&gt; AT/DTA : Sur liste verte C2p (OUI/NON)
-&gt; ATex (Avis favorable / Avis défavorable)
-&gt; Autre : SO]]="OUI",Tableau1[[#This Row],[ -&gt; AT/DTA : Sur liste verte C2p (OUI/NON)
-&gt; ATex (Avis favorable / Avis défavorable)
-&gt; Autre : SO]]="FAVORABLE"),Tableau1[[#This Row],[VALIDITE]]=1),"TC","TNC"),"TNC")</f>
        <v>TNC</v>
      </c>
      <c r="AM74" s="145" t="s">
        <v>506</v>
      </c>
      <c r="AN74" s="137"/>
      <c r="AO74" s="136"/>
      <c r="AP74" s="21"/>
    </row>
    <row r="75" spans="1:42" s="8" customFormat="1" ht="75" x14ac:dyDescent="0.25">
      <c r="A75" s="54">
        <v>44427</v>
      </c>
      <c r="B75" s="47" t="s">
        <v>215</v>
      </c>
      <c r="C75" s="37" t="s">
        <v>514</v>
      </c>
      <c r="D75" s="28" t="s">
        <v>121</v>
      </c>
      <c r="E75" s="28" t="s">
        <v>122</v>
      </c>
      <c r="F75" s="31" t="s">
        <v>52</v>
      </c>
      <c r="G75" s="33" t="s">
        <v>15</v>
      </c>
      <c r="H75" s="94" t="s">
        <v>16</v>
      </c>
      <c r="I75" s="42" t="s">
        <v>326</v>
      </c>
      <c r="J75" s="49" t="s">
        <v>15</v>
      </c>
      <c r="K75" s="28" t="s">
        <v>15</v>
      </c>
      <c r="L75" s="28" t="s">
        <v>15</v>
      </c>
      <c r="M75" s="28" t="s">
        <v>15</v>
      </c>
      <c r="N75" s="28" t="s">
        <v>15</v>
      </c>
      <c r="O75" s="28" t="s">
        <v>15</v>
      </c>
      <c r="P75" s="28" t="s">
        <v>15</v>
      </c>
      <c r="Q75" s="28" t="s">
        <v>16</v>
      </c>
      <c r="R75" s="28" t="s">
        <v>16</v>
      </c>
      <c r="S75" s="28" t="s">
        <v>16</v>
      </c>
      <c r="T75" s="28" t="s">
        <v>16</v>
      </c>
      <c r="U75" s="28" t="s">
        <v>16</v>
      </c>
      <c r="V75" s="28" t="s">
        <v>16</v>
      </c>
      <c r="W75" s="28" t="s">
        <v>16</v>
      </c>
      <c r="X75" s="50">
        <v>4</v>
      </c>
      <c r="Y75" s="51">
        <v>4</v>
      </c>
      <c r="Z75" s="51">
        <v>4</v>
      </c>
      <c r="AA75" s="74">
        <v>4</v>
      </c>
      <c r="AB75" s="102" t="s">
        <v>340</v>
      </c>
      <c r="AC75" s="159" t="s">
        <v>509</v>
      </c>
      <c r="AD75" s="24" t="s">
        <v>122</v>
      </c>
      <c r="AE75" s="26" t="s">
        <v>482</v>
      </c>
      <c r="AF75" s="26" t="s">
        <v>508</v>
      </c>
      <c r="AG75" s="105" t="s">
        <v>136</v>
      </c>
      <c r="AH75" s="108">
        <v>44105</v>
      </c>
      <c r="AI75" s="108">
        <v>45931</v>
      </c>
      <c r="AJ75" s="110">
        <f ca="1">IFERROR(IF(DAYS360(TODAY(),Tableau1[[#This Row],[AVIS LIMITE AU]],TRUE)&gt;=0,1,0),"")</f>
        <v>1</v>
      </c>
      <c r="AK75" s="28" t="s">
        <v>52</v>
      </c>
      <c r="AL75" s="53" t="str">
        <f ca="1">IF(Tableau1[[#This Row],[ -&gt; AT/DTA : Sur liste verte C2p (OUI/NON)
-&gt; ATex (Avis favorable / Avis défavorable)
-&gt; Autre : SO]]&lt;&gt;"",IF(AND(OR(Tableau1[[#This Row],[ -&gt; AT/DTA : Sur liste verte C2p (OUI/NON)
-&gt; ATex (Avis favorable / Avis défavorable)
-&gt; Autre : SO]]="OUI",Tableau1[[#This Row],[ -&gt; AT/DTA : Sur liste verte C2p (OUI/NON)
-&gt; ATex (Avis favorable / Avis défavorable)
-&gt; Autre : SO]]="FAVORABLE"),Tableau1[[#This Row],[VALIDITE]]=1),"TC","TNC"),"TNC")</f>
        <v>TNC</v>
      </c>
      <c r="AM75" s="145" t="s">
        <v>704</v>
      </c>
      <c r="AN75" s="137"/>
      <c r="AO75" s="136"/>
      <c r="AP75" s="21"/>
    </row>
    <row r="76" spans="1:42" s="8" customFormat="1" ht="45" x14ac:dyDescent="0.25">
      <c r="A76" s="106">
        <v>44427</v>
      </c>
      <c r="B76" s="47" t="s">
        <v>215</v>
      </c>
      <c r="C76" s="37" t="s">
        <v>514</v>
      </c>
      <c r="D76" s="28" t="s">
        <v>116</v>
      </c>
      <c r="E76" s="28" t="s">
        <v>117</v>
      </c>
      <c r="F76" s="44" t="s">
        <v>52</v>
      </c>
      <c r="G76" s="33" t="s">
        <v>15</v>
      </c>
      <c r="H76" s="94" t="s">
        <v>16</v>
      </c>
      <c r="I76" s="42" t="s">
        <v>15</v>
      </c>
      <c r="J76" s="49" t="s">
        <v>15</v>
      </c>
      <c r="K76" s="28" t="s">
        <v>15</v>
      </c>
      <c r="L76" s="28" t="s">
        <v>15</v>
      </c>
      <c r="M76" s="28" t="s">
        <v>16</v>
      </c>
      <c r="N76" s="28" t="s">
        <v>15</v>
      </c>
      <c r="O76" s="28" t="s">
        <v>16</v>
      </c>
      <c r="P76" s="28" t="s">
        <v>16</v>
      </c>
      <c r="Q76" s="28" t="s">
        <v>16</v>
      </c>
      <c r="R76" s="28" t="s">
        <v>16</v>
      </c>
      <c r="S76" s="28" t="s">
        <v>16</v>
      </c>
      <c r="T76" s="28" t="s">
        <v>16</v>
      </c>
      <c r="U76" s="28" t="s">
        <v>16</v>
      </c>
      <c r="V76" s="28" t="s">
        <v>16</v>
      </c>
      <c r="W76" s="28" t="s">
        <v>16</v>
      </c>
      <c r="X76" s="50">
        <v>4</v>
      </c>
      <c r="Y76" s="51">
        <v>4</v>
      </c>
      <c r="Z76" s="51">
        <v>4</v>
      </c>
      <c r="AA76" s="74">
        <v>4</v>
      </c>
      <c r="AB76" s="101"/>
      <c r="AC76" s="159"/>
      <c r="AD76" s="24" t="s">
        <v>117</v>
      </c>
      <c r="AE76" s="35" t="s">
        <v>482</v>
      </c>
      <c r="AF76" s="26" t="s">
        <v>511</v>
      </c>
      <c r="AG76" s="105" t="s">
        <v>136</v>
      </c>
      <c r="AH76" s="108">
        <v>44136</v>
      </c>
      <c r="AI76" s="34">
        <v>45962</v>
      </c>
      <c r="AJ76" s="110">
        <f ca="1">IFERROR(IF(DAYS360(TODAY(),Tableau1[[#This Row],[AVIS LIMITE AU]],TRUE)&gt;=0,1,0),"")</f>
        <v>1</v>
      </c>
      <c r="AK76" s="28" t="s">
        <v>52</v>
      </c>
      <c r="AL76" s="46" t="str">
        <f ca="1">IF(Tableau1[[#This Row],[ -&gt; AT/DTA : Sur liste verte C2p (OUI/NON)
-&gt; ATex (Avis favorable / Avis défavorable)
-&gt; Autre : SO]]&lt;&gt;"",IF(AND(OR(Tableau1[[#This Row],[ -&gt; AT/DTA : Sur liste verte C2p (OUI/NON)
-&gt; ATex (Avis favorable / Avis défavorable)
-&gt; Autre : SO]]="OUI",Tableau1[[#This Row],[ -&gt; AT/DTA : Sur liste verte C2p (OUI/NON)
-&gt; ATex (Avis favorable / Avis défavorable)
-&gt; Autre : SO]]="FAVORABLE"),Tableau1[[#This Row],[VALIDITE]]=1),"TC","TNC"),"TNC")</f>
        <v>TNC</v>
      </c>
      <c r="AM76" s="145" t="s">
        <v>510</v>
      </c>
      <c r="AN76" s="137"/>
      <c r="AO76" s="136"/>
      <c r="AP76" s="21"/>
    </row>
    <row r="77" spans="1:42" s="8" customFormat="1" ht="51.75" customHeight="1" x14ac:dyDescent="0.25">
      <c r="A77" s="106">
        <v>44427</v>
      </c>
      <c r="B77" s="47" t="s">
        <v>215</v>
      </c>
      <c r="C77" s="37" t="s">
        <v>514</v>
      </c>
      <c r="D77" s="28" t="s">
        <v>123</v>
      </c>
      <c r="E77" s="28" t="s">
        <v>115</v>
      </c>
      <c r="F77" s="44" t="s">
        <v>52</v>
      </c>
      <c r="G77" s="29" t="s">
        <v>15</v>
      </c>
      <c r="H77" s="38" t="s">
        <v>16</v>
      </c>
      <c r="I77" s="41" t="s">
        <v>15</v>
      </c>
      <c r="J77" s="49" t="s">
        <v>15</v>
      </c>
      <c r="K77" s="28" t="s">
        <v>15</v>
      </c>
      <c r="L77" s="28" t="s">
        <v>15</v>
      </c>
      <c r="M77" s="28" t="s">
        <v>15</v>
      </c>
      <c r="N77" s="28" t="s">
        <v>15</v>
      </c>
      <c r="O77" s="28" t="s">
        <v>15</v>
      </c>
      <c r="P77" s="28" t="s">
        <v>15</v>
      </c>
      <c r="Q77" s="28" t="s">
        <v>16</v>
      </c>
      <c r="R77" s="28" t="s">
        <v>16</v>
      </c>
      <c r="S77" s="28" t="s">
        <v>16</v>
      </c>
      <c r="T77" s="28" t="s">
        <v>16</v>
      </c>
      <c r="U77" s="28" t="s">
        <v>16</v>
      </c>
      <c r="V77" s="28" t="s">
        <v>16</v>
      </c>
      <c r="W77" s="28" t="s">
        <v>16</v>
      </c>
      <c r="X77" s="50">
        <v>4</v>
      </c>
      <c r="Y77" s="51">
        <v>4</v>
      </c>
      <c r="Z77" s="51">
        <v>4</v>
      </c>
      <c r="AA77" s="74">
        <v>4</v>
      </c>
      <c r="AB77" s="101"/>
      <c r="AC77" s="159" t="s">
        <v>515</v>
      </c>
      <c r="AD77" s="24" t="s">
        <v>114</v>
      </c>
      <c r="AE77" s="35" t="s">
        <v>482</v>
      </c>
      <c r="AF77" s="26" t="s">
        <v>513</v>
      </c>
      <c r="AG77" s="105" t="s">
        <v>136</v>
      </c>
      <c r="AH77" s="108">
        <v>44166</v>
      </c>
      <c r="AI77" s="108">
        <v>45992</v>
      </c>
      <c r="AJ77" s="110">
        <f ca="1">IFERROR(IF(DAYS360(TODAY(),Tableau1[[#This Row],[AVIS LIMITE AU]],TRUE)&gt;=0,1,0),"")</f>
        <v>1</v>
      </c>
      <c r="AK77" s="28" t="s">
        <v>52</v>
      </c>
      <c r="AL77" s="46" t="str">
        <f ca="1">IF(Tableau1[[#This Row],[ -&gt; AT/DTA : Sur liste verte C2p (OUI/NON)
-&gt; ATex (Avis favorable / Avis défavorable)
-&gt; Autre : SO]]&lt;&gt;"",IF(AND(OR(Tableau1[[#This Row],[ -&gt; AT/DTA : Sur liste verte C2p (OUI/NON)
-&gt; ATex (Avis favorable / Avis défavorable)
-&gt; Autre : SO]]="OUI",Tableau1[[#This Row],[ -&gt; AT/DTA : Sur liste verte C2p (OUI/NON)
-&gt; ATex (Avis favorable / Avis défavorable)
-&gt; Autre : SO]]="FAVORABLE"),Tableau1[[#This Row],[VALIDITE]]=1),"TC","TNC"),"TNC")</f>
        <v>TNC</v>
      </c>
      <c r="AM77" s="145" t="s">
        <v>512</v>
      </c>
      <c r="AN77" s="137"/>
      <c r="AO77" s="136"/>
      <c r="AP77" s="21"/>
    </row>
    <row r="78" spans="1:42" s="8" customFormat="1" ht="85.5" customHeight="1" x14ac:dyDescent="0.25">
      <c r="A78" s="20">
        <v>44383</v>
      </c>
      <c r="B78" s="47" t="s">
        <v>215</v>
      </c>
      <c r="C78" s="28" t="s">
        <v>657</v>
      </c>
      <c r="D78" s="28" t="s">
        <v>454</v>
      </c>
      <c r="E78" s="28" t="s">
        <v>455</v>
      </c>
      <c r="F78" s="31" t="s">
        <v>52</v>
      </c>
      <c r="G78" s="30" t="s">
        <v>15</v>
      </c>
      <c r="H78" s="39" t="s">
        <v>16</v>
      </c>
      <c r="I78" s="45" t="s">
        <v>310</v>
      </c>
      <c r="J78" s="24" t="s">
        <v>15</v>
      </c>
      <c r="K78" s="26" t="s">
        <v>15</v>
      </c>
      <c r="L78" s="26" t="s">
        <v>15</v>
      </c>
      <c r="M78" s="26" t="s">
        <v>15</v>
      </c>
      <c r="N78" s="28" t="s">
        <v>15</v>
      </c>
      <c r="O78" s="26" t="s">
        <v>15</v>
      </c>
      <c r="P78" s="26" t="s">
        <v>16</v>
      </c>
      <c r="Q78" s="26" t="s">
        <v>16</v>
      </c>
      <c r="R78" s="26" t="s">
        <v>16</v>
      </c>
      <c r="S78" s="26" t="s">
        <v>16</v>
      </c>
      <c r="T78" s="26" t="s">
        <v>16</v>
      </c>
      <c r="U78" s="26" t="s">
        <v>16</v>
      </c>
      <c r="V78" s="26" t="s">
        <v>16</v>
      </c>
      <c r="W78" s="26" t="s">
        <v>16</v>
      </c>
      <c r="X78" s="50">
        <v>4</v>
      </c>
      <c r="Y78" s="51">
        <v>4</v>
      </c>
      <c r="Z78" s="51">
        <v>4</v>
      </c>
      <c r="AA78" s="74">
        <v>4</v>
      </c>
      <c r="AB78" s="101"/>
      <c r="AC78" s="159"/>
      <c r="AD78" s="24" t="s">
        <v>111</v>
      </c>
      <c r="AE78" s="35" t="s">
        <v>20</v>
      </c>
      <c r="AF78" s="26" t="s">
        <v>456</v>
      </c>
      <c r="AG78" s="86">
        <v>44214</v>
      </c>
      <c r="AH78" s="86">
        <v>44295</v>
      </c>
      <c r="AI78" s="86">
        <v>46507</v>
      </c>
      <c r="AJ78" s="110">
        <f ca="1">IFERROR(IF(DAYS360(TODAY(),Tableau1[[#This Row],[AVIS LIMITE AU]],TRUE)&gt;=0,1,0),"")</f>
        <v>1</v>
      </c>
      <c r="AK78" s="26" t="s">
        <v>15</v>
      </c>
      <c r="AL78" s="53" t="str">
        <f ca="1">IF(Tableau1[[#This Row],[ -&gt; AT/DTA : Sur liste verte C2p (OUI/NON)
-&gt; ATex (Avis favorable / Avis défavorable)
-&gt; Autre : SO]]&lt;&gt;"",IF(AND(OR(Tableau1[[#This Row],[ -&gt; AT/DTA : Sur liste verte C2p (OUI/NON)
-&gt; ATex (Avis favorable / Avis défavorable)
-&gt; Autre : SO]]="OUI",Tableau1[[#This Row],[ -&gt; AT/DTA : Sur liste verte C2p (OUI/NON)
-&gt; ATex (Avis favorable / Avis défavorable)
-&gt; Autre : SO]]="FAVORABLE"),Tableau1[[#This Row],[VALIDITE]]=1),"TC","TNC"),"TNC")</f>
        <v>TC</v>
      </c>
      <c r="AM78" s="145" t="s">
        <v>659</v>
      </c>
      <c r="AN78" s="128"/>
      <c r="AO78" s="142"/>
      <c r="AP78" s="26"/>
    </row>
    <row r="79" spans="1:42" s="8" customFormat="1" ht="30" x14ac:dyDescent="0.25">
      <c r="A79" s="20">
        <v>43742</v>
      </c>
      <c r="B79" s="47" t="s">
        <v>215</v>
      </c>
      <c r="C79" s="37" t="s">
        <v>173</v>
      </c>
      <c r="D79" s="28" t="s">
        <v>118</v>
      </c>
      <c r="E79" s="28" t="s">
        <v>119</v>
      </c>
      <c r="F79" s="44" t="s">
        <v>52</v>
      </c>
      <c r="G79" s="29" t="s">
        <v>15</v>
      </c>
      <c r="H79" s="38" t="s">
        <v>16</v>
      </c>
      <c r="I79" s="41" t="s">
        <v>15</v>
      </c>
      <c r="J79" s="49" t="s">
        <v>15</v>
      </c>
      <c r="K79" s="28" t="s">
        <v>15</v>
      </c>
      <c r="L79" s="28" t="s">
        <v>15</v>
      </c>
      <c r="M79" s="28" t="s">
        <v>15</v>
      </c>
      <c r="N79" s="28" t="s">
        <v>15</v>
      </c>
      <c r="O79" s="28" t="s">
        <v>15</v>
      </c>
      <c r="P79" s="28" t="s">
        <v>15</v>
      </c>
      <c r="Q79" s="28" t="s">
        <v>16</v>
      </c>
      <c r="R79" s="28" t="s">
        <v>16</v>
      </c>
      <c r="S79" s="28" t="s">
        <v>16</v>
      </c>
      <c r="T79" s="28" t="s">
        <v>16</v>
      </c>
      <c r="U79" s="28" t="s">
        <v>16</v>
      </c>
      <c r="V79" s="28" t="s">
        <v>16</v>
      </c>
      <c r="W79" s="28" t="s">
        <v>16</v>
      </c>
      <c r="X79" s="50">
        <v>4</v>
      </c>
      <c r="Y79" s="51">
        <v>4</v>
      </c>
      <c r="Z79" s="51">
        <v>4</v>
      </c>
      <c r="AA79" s="74">
        <v>4</v>
      </c>
      <c r="AB79" s="101"/>
      <c r="AC79" s="159" t="s">
        <v>232</v>
      </c>
      <c r="AD79" s="24" t="s">
        <v>119</v>
      </c>
      <c r="AE79" s="35" t="s">
        <v>20</v>
      </c>
      <c r="AF79" s="26" t="s">
        <v>120</v>
      </c>
      <c r="AG79" s="34">
        <v>42871</v>
      </c>
      <c r="AH79" s="34">
        <v>43006</v>
      </c>
      <c r="AI79" s="34">
        <v>45443</v>
      </c>
      <c r="AJ79" s="110">
        <f ca="1">IFERROR(IF(DAYS360(TODAY(),Tableau1[[#This Row],[AVIS LIMITE AU]],TRUE)&gt;=0,1,0),"")</f>
        <v>1</v>
      </c>
      <c r="AK79" s="28" t="s">
        <v>15</v>
      </c>
      <c r="AL79" s="46" t="str">
        <f ca="1">IF(Tableau1[[#This Row],[ -&gt; AT/DTA : Sur liste verte C2p (OUI/NON)
-&gt; ATex (Avis favorable / Avis défavorable)
-&gt; Autre : SO]]&lt;&gt;"",IF(AND(OR(Tableau1[[#This Row],[ -&gt; AT/DTA : Sur liste verte C2p (OUI/NON)
-&gt; ATex (Avis favorable / Avis défavorable)
-&gt; Autre : SO]]="OUI",Tableau1[[#This Row],[ -&gt; AT/DTA : Sur liste verte C2p (OUI/NON)
-&gt; ATex (Avis favorable / Avis défavorable)
-&gt; Autre : SO]]="FAVORABLE"),Tableau1[[#This Row],[VALIDITE]]=1),"TC","TNC"),"TNC")</f>
        <v>TC</v>
      </c>
      <c r="AM79" s="145" t="s">
        <v>659</v>
      </c>
      <c r="AN79" s="128"/>
      <c r="AO79" s="142"/>
      <c r="AP79" s="176"/>
    </row>
    <row r="80" spans="1:42" s="8" customFormat="1" ht="39" x14ac:dyDescent="0.25">
      <c r="A80" s="20">
        <v>43742</v>
      </c>
      <c r="B80" s="47" t="s">
        <v>215</v>
      </c>
      <c r="C80" s="37" t="s">
        <v>173</v>
      </c>
      <c r="D80" s="28" t="s">
        <v>112</v>
      </c>
      <c r="E80" s="28" t="s">
        <v>111</v>
      </c>
      <c r="F80" s="44" t="s">
        <v>52</v>
      </c>
      <c r="G80" s="29" t="s">
        <v>15</v>
      </c>
      <c r="H80" s="38" t="s">
        <v>16</v>
      </c>
      <c r="I80" s="41" t="s">
        <v>311</v>
      </c>
      <c r="J80" s="49" t="s">
        <v>15</v>
      </c>
      <c r="K80" s="28" t="s">
        <v>15</v>
      </c>
      <c r="L80" s="28" t="s">
        <v>15</v>
      </c>
      <c r="M80" s="28" t="s">
        <v>15</v>
      </c>
      <c r="N80" s="28" t="s">
        <v>15</v>
      </c>
      <c r="O80" s="28" t="s">
        <v>15</v>
      </c>
      <c r="P80" s="28" t="s">
        <v>16</v>
      </c>
      <c r="Q80" s="28" t="s">
        <v>16</v>
      </c>
      <c r="R80" s="28" t="s">
        <v>16</v>
      </c>
      <c r="S80" s="28" t="s">
        <v>16</v>
      </c>
      <c r="T80" s="28" t="s">
        <v>16</v>
      </c>
      <c r="U80" s="28" t="s">
        <v>16</v>
      </c>
      <c r="V80" s="28" t="s">
        <v>16</v>
      </c>
      <c r="W80" s="28" t="s">
        <v>16</v>
      </c>
      <c r="X80" s="50">
        <v>4</v>
      </c>
      <c r="Y80" s="51">
        <v>4</v>
      </c>
      <c r="Z80" s="51">
        <v>4</v>
      </c>
      <c r="AA80" s="74">
        <v>4</v>
      </c>
      <c r="AB80" s="101"/>
      <c r="AC80" s="159" t="s">
        <v>566</v>
      </c>
      <c r="AD80" s="24" t="s">
        <v>111</v>
      </c>
      <c r="AE80" s="35" t="s">
        <v>20</v>
      </c>
      <c r="AF80" s="26" t="s">
        <v>565</v>
      </c>
      <c r="AG80" s="34">
        <v>44334</v>
      </c>
      <c r="AH80" s="34">
        <v>44505</v>
      </c>
      <c r="AI80" s="34">
        <v>46752</v>
      </c>
      <c r="AJ80" s="109">
        <f ca="1">IFERROR(IF(DAYS360(TODAY(),Tableau1[[#This Row],[AVIS LIMITE AU]],TRUE)&gt;=0,1,0),"")</f>
        <v>1</v>
      </c>
      <c r="AK80" s="28" t="s">
        <v>15</v>
      </c>
      <c r="AL80" s="46" t="str">
        <f ca="1">IF(Tableau1[[#This Row],[ -&gt; AT/DTA : Sur liste verte C2p (OUI/NON)
-&gt; ATex (Avis favorable / Avis défavorable)
-&gt; Autre : SO]]&lt;&gt;"",IF(AND(OR(Tableau1[[#This Row],[ -&gt; AT/DTA : Sur liste verte C2p (OUI/NON)
-&gt; ATex (Avis favorable / Avis défavorable)
-&gt; Autre : SO]]="OUI",Tableau1[[#This Row],[ -&gt; AT/DTA : Sur liste verte C2p (OUI/NON)
-&gt; ATex (Avis favorable / Avis défavorable)
-&gt; Autre : SO]]="FAVORABLE"),Tableau1[[#This Row],[VALIDITE]]=1),"TC","TNC"),"TNC")</f>
        <v>TC</v>
      </c>
      <c r="AM80" s="145" t="s">
        <v>673</v>
      </c>
      <c r="AN80" s="128"/>
      <c r="AO80" s="142"/>
      <c r="AP80" s="21"/>
    </row>
    <row r="81" spans="1:42" s="8" customFormat="1" ht="30" x14ac:dyDescent="0.25">
      <c r="A81" s="20">
        <v>44634</v>
      </c>
      <c r="B81" s="47" t="s">
        <v>639</v>
      </c>
      <c r="C81" s="28" t="s">
        <v>173</v>
      </c>
      <c r="D81" s="28" t="s">
        <v>636</v>
      </c>
      <c r="E81" s="28" t="s">
        <v>637</v>
      </c>
      <c r="F81" s="31" t="s">
        <v>52</v>
      </c>
      <c r="G81" s="30" t="s">
        <v>15</v>
      </c>
      <c r="H81" s="39" t="s">
        <v>16</v>
      </c>
      <c r="I81" s="45" t="s">
        <v>15</v>
      </c>
      <c r="J81" s="24" t="s">
        <v>15</v>
      </c>
      <c r="K81" s="26" t="s">
        <v>15</v>
      </c>
      <c r="L81" s="26" t="s">
        <v>15</v>
      </c>
      <c r="M81" s="26" t="s">
        <v>16</v>
      </c>
      <c r="N81" s="28" t="s">
        <v>15</v>
      </c>
      <c r="O81" s="26" t="s">
        <v>16</v>
      </c>
      <c r="P81" s="26" t="s">
        <v>16</v>
      </c>
      <c r="Q81" s="26" t="s">
        <v>16</v>
      </c>
      <c r="R81" s="26" t="s">
        <v>16</v>
      </c>
      <c r="S81" s="26" t="s">
        <v>16</v>
      </c>
      <c r="T81" s="26" t="s">
        <v>16</v>
      </c>
      <c r="U81" s="26" t="s">
        <v>16</v>
      </c>
      <c r="V81" s="26" t="s">
        <v>16</v>
      </c>
      <c r="W81" s="26" t="s">
        <v>16</v>
      </c>
      <c r="X81" s="31">
        <v>4</v>
      </c>
      <c r="Y81" s="30">
        <v>2</v>
      </c>
      <c r="Z81" s="30">
        <v>1</v>
      </c>
      <c r="AA81" s="39">
        <v>1</v>
      </c>
      <c r="AB81" s="101"/>
      <c r="AC81" s="159"/>
      <c r="AD81" s="49" t="s">
        <v>637</v>
      </c>
      <c r="AE81" s="26" t="s">
        <v>20</v>
      </c>
      <c r="AF81" s="26" t="s">
        <v>638</v>
      </c>
      <c r="AG81" s="86">
        <v>44460</v>
      </c>
      <c r="AH81" s="86">
        <v>44574</v>
      </c>
      <c r="AI81" s="86">
        <v>46022</v>
      </c>
      <c r="AJ81" s="110">
        <f ca="1">IFERROR(IF(DAYS360(TODAY(),Tableau1[[#This Row],[AVIS LIMITE AU]],TRUE)&gt;=0,1,0),"")</f>
        <v>1</v>
      </c>
      <c r="AK81" s="54" t="s">
        <v>15</v>
      </c>
      <c r="AL81" s="53" t="str">
        <f ca="1">IF(Tableau1[[#This Row],[ -&gt; AT/DTA : Sur liste verte C2p (OUI/NON)
-&gt; ATex (Avis favorable / Avis défavorable)
-&gt; Autre : SO]]&lt;&gt;"",IF(AND(OR(Tableau1[[#This Row],[ -&gt; AT/DTA : Sur liste verte C2p (OUI/NON)
-&gt; ATex (Avis favorable / Avis défavorable)
-&gt; Autre : SO]]="OUI",Tableau1[[#This Row],[ -&gt; AT/DTA : Sur liste verte C2p (OUI/NON)
-&gt; ATex (Avis favorable / Avis défavorable)
-&gt; Autre : SO]]="FAVORABLE"),Tableau1[[#This Row],[VALIDITE]]=1),"TC","TNC"),"TNC")</f>
        <v>TC</v>
      </c>
      <c r="AM81" s="145" t="s">
        <v>678</v>
      </c>
      <c r="AN81" s="128"/>
      <c r="AO81" s="142"/>
      <c r="AP81" s="21"/>
    </row>
    <row r="82" spans="1:42" s="8" customFormat="1" ht="45" x14ac:dyDescent="0.25">
      <c r="A82" s="20">
        <v>43742</v>
      </c>
      <c r="B82" s="47" t="s">
        <v>215</v>
      </c>
      <c r="C82" s="37" t="s">
        <v>173</v>
      </c>
      <c r="D82" s="28" t="s">
        <v>126</v>
      </c>
      <c r="E82" s="28" t="s">
        <v>115</v>
      </c>
      <c r="F82" s="44" t="s">
        <v>52</v>
      </c>
      <c r="G82" s="29" t="s">
        <v>15</v>
      </c>
      <c r="H82" s="38" t="s">
        <v>16</v>
      </c>
      <c r="I82" s="41" t="s">
        <v>15</v>
      </c>
      <c r="J82" s="49" t="s">
        <v>15</v>
      </c>
      <c r="K82" s="28" t="s">
        <v>15</v>
      </c>
      <c r="L82" s="28" t="s">
        <v>15</v>
      </c>
      <c r="M82" s="28" t="s">
        <v>16</v>
      </c>
      <c r="N82" s="28" t="s">
        <v>15</v>
      </c>
      <c r="O82" s="28" t="s">
        <v>16</v>
      </c>
      <c r="P82" s="28" t="s">
        <v>16</v>
      </c>
      <c r="Q82" s="28" t="s">
        <v>16</v>
      </c>
      <c r="R82" s="28" t="s">
        <v>16</v>
      </c>
      <c r="S82" s="28" t="s">
        <v>16</v>
      </c>
      <c r="T82" s="28" t="s">
        <v>16</v>
      </c>
      <c r="U82" s="28" t="s">
        <v>16</v>
      </c>
      <c r="V82" s="28" t="s">
        <v>16</v>
      </c>
      <c r="W82" s="28" t="s">
        <v>16</v>
      </c>
      <c r="X82" s="50">
        <v>4</v>
      </c>
      <c r="Y82" s="51">
        <v>4</v>
      </c>
      <c r="Z82" s="51">
        <v>4</v>
      </c>
      <c r="AA82" s="74">
        <v>4</v>
      </c>
      <c r="AB82" s="101"/>
      <c r="AC82" s="159"/>
      <c r="AD82" s="24" t="s">
        <v>114</v>
      </c>
      <c r="AE82" s="35" t="s">
        <v>20</v>
      </c>
      <c r="AF82" s="26" t="s">
        <v>127</v>
      </c>
      <c r="AG82" s="34">
        <v>43529</v>
      </c>
      <c r="AH82" s="34">
        <v>43608</v>
      </c>
      <c r="AI82" s="34">
        <v>46173</v>
      </c>
      <c r="AJ82" s="110">
        <f ca="1">IFERROR(IF(DAYS360(TODAY(),Tableau1[[#This Row],[AVIS LIMITE AU]],TRUE)&gt;=0,1,0),"")</f>
        <v>1</v>
      </c>
      <c r="AK82" s="37" t="s">
        <v>15</v>
      </c>
      <c r="AL82" s="46" t="str">
        <f ca="1">IF(Tableau1[[#This Row],[ -&gt; AT/DTA : Sur liste verte C2p (OUI/NON)
-&gt; ATex (Avis favorable / Avis défavorable)
-&gt; Autre : SO]]&lt;&gt;"",IF(AND(OR(Tableau1[[#This Row],[ -&gt; AT/DTA : Sur liste verte C2p (OUI/NON)
-&gt; ATex (Avis favorable / Avis défavorable)
-&gt; Autre : SO]]="OUI",Tableau1[[#This Row],[ -&gt; AT/DTA : Sur liste verte C2p (OUI/NON)
-&gt; ATex (Avis favorable / Avis défavorable)
-&gt; Autre : SO]]="FAVORABLE"),Tableau1[[#This Row],[VALIDITE]]=1),"TC","TNC"),"TNC")</f>
        <v>TC</v>
      </c>
      <c r="AM82" s="145" t="s">
        <v>659</v>
      </c>
      <c r="AN82" s="128"/>
      <c r="AO82" s="142"/>
      <c r="AP82" s="26"/>
    </row>
    <row r="83" spans="1:42" s="8" customFormat="1" ht="30" x14ac:dyDescent="0.25">
      <c r="A83" s="20">
        <v>43742</v>
      </c>
      <c r="B83" s="47" t="s">
        <v>215</v>
      </c>
      <c r="C83" s="37" t="s">
        <v>173</v>
      </c>
      <c r="D83" s="28" t="s">
        <v>124</v>
      </c>
      <c r="E83" s="28" t="s">
        <v>115</v>
      </c>
      <c r="F83" s="44" t="s">
        <v>52</v>
      </c>
      <c r="G83" s="29" t="s">
        <v>15</v>
      </c>
      <c r="H83" s="38" t="s">
        <v>16</v>
      </c>
      <c r="I83" s="41" t="s">
        <v>15</v>
      </c>
      <c r="J83" s="49" t="s">
        <v>15</v>
      </c>
      <c r="K83" s="28" t="s">
        <v>15</v>
      </c>
      <c r="L83" s="28" t="s">
        <v>15</v>
      </c>
      <c r="M83" s="28" t="s">
        <v>16</v>
      </c>
      <c r="N83" s="28" t="s">
        <v>15</v>
      </c>
      <c r="O83" s="28" t="s">
        <v>16</v>
      </c>
      <c r="P83" s="28" t="s">
        <v>16</v>
      </c>
      <c r="Q83" s="28" t="s">
        <v>16</v>
      </c>
      <c r="R83" s="28" t="s">
        <v>16</v>
      </c>
      <c r="S83" s="28" t="s">
        <v>16</v>
      </c>
      <c r="T83" s="28" t="s">
        <v>16</v>
      </c>
      <c r="U83" s="28" t="s">
        <v>16</v>
      </c>
      <c r="V83" s="28" t="s">
        <v>16</v>
      </c>
      <c r="W83" s="28" t="s">
        <v>16</v>
      </c>
      <c r="X83" s="50">
        <v>4</v>
      </c>
      <c r="Y83" s="51">
        <v>2</v>
      </c>
      <c r="Z83" s="51">
        <v>1</v>
      </c>
      <c r="AA83" s="74">
        <v>1</v>
      </c>
      <c r="AB83" s="101"/>
      <c r="AC83" s="159"/>
      <c r="AD83" s="24" t="s">
        <v>114</v>
      </c>
      <c r="AE83" s="35" t="s">
        <v>20</v>
      </c>
      <c r="AF83" s="26" t="s">
        <v>125</v>
      </c>
      <c r="AG83" s="34">
        <v>43403</v>
      </c>
      <c r="AH83" s="34">
        <v>43516</v>
      </c>
      <c r="AI83" s="34">
        <v>46022</v>
      </c>
      <c r="AJ83" s="110">
        <f ca="1">IFERROR(IF(DAYS360(TODAY(),Tableau1[[#This Row],[AVIS LIMITE AU]],TRUE)&gt;=0,1,0),"")</f>
        <v>1</v>
      </c>
      <c r="AK83" s="28" t="s">
        <v>15</v>
      </c>
      <c r="AL83" s="46" t="str">
        <f ca="1">IF(Tableau1[[#This Row],[ -&gt; AT/DTA : Sur liste verte C2p (OUI/NON)
-&gt; ATex (Avis favorable / Avis défavorable)
-&gt; Autre : SO]]&lt;&gt;"",IF(AND(OR(Tableau1[[#This Row],[ -&gt; AT/DTA : Sur liste verte C2p (OUI/NON)
-&gt; ATex (Avis favorable / Avis défavorable)
-&gt; Autre : SO]]="OUI",Tableau1[[#This Row],[ -&gt; AT/DTA : Sur liste verte C2p (OUI/NON)
-&gt; ATex (Avis favorable / Avis défavorable)
-&gt; Autre : SO]]="FAVORABLE"),Tableau1[[#This Row],[VALIDITE]]=1),"TC","TNC"),"TNC")</f>
        <v>TC</v>
      </c>
      <c r="AM83" s="145" t="s">
        <v>659</v>
      </c>
      <c r="AN83" s="128"/>
      <c r="AO83" s="142"/>
      <c r="AP83" s="26"/>
    </row>
    <row r="84" spans="1:42" s="8" customFormat="1" ht="45" x14ac:dyDescent="0.25">
      <c r="A84" s="20">
        <v>44634</v>
      </c>
      <c r="B84" s="47" t="s">
        <v>215</v>
      </c>
      <c r="C84" s="28" t="s">
        <v>647</v>
      </c>
      <c r="D84" s="28" t="s">
        <v>645</v>
      </c>
      <c r="E84" s="26" t="s">
        <v>644</v>
      </c>
      <c r="F84" s="31" t="s">
        <v>52</v>
      </c>
      <c r="G84" s="30" t="s">
        <v>15</v>
      </c>
      <c r="H84" s="39" t="s">
        <v>16</v>
      </c>
      <c r="I84" s="45" t="s">
        <v>310</v>
      </c>
      <c r="J84" s="24" t="s">
        <v>15</v>
      </c>
      <c r="K84" s="26" t="s">
        <v>15</v>
      </c>
      <c r="L84" s="26" t="s">
        <v>15</v>
      </c>
      <c r="M84" s="26" t="s">
        <v>16</v>
      </c>
      <c r="N84" s="28" t="s">
        <v>15</v>
      </c>
      <c r="O84" s="26" t="s">
        <v>16</v>
      </c>
      <c r="P84" s="26" t="s">
        <v>16</v>
      </c>
      <c r="Q84" s="26" t="s">
        <v>16</v>
      </c>
      <c r="R84" s="26" t="s">
        <v>16</v>
      </c>
      <c r="S84" s="26" t="s">
        <v>16</v>
      </c>
      <c r="T84" s="26" t="s">
        <v>16</v>
      </c>
      <c r="U84" s="26" t="s">
        <v>16</v>
      </c>
      <c r="V84" s="26" t="s">
        <v>16</v>
      </c>
      <c r="W84" s="26" t="s">
        <v>16</v>
      </c>
      <c r="X84" s="31">
        <v>4</v>
      </c>
      <c r="Y84" s="30">
        <v>2</v>
      </c>
      <c r="Z84" s="30">
        <v>1</v>
      </c>
      <c r="AA84" s="39">
        <v>1</v>
      </c>
      <c r="AB84" s="101"/>
      <c r="AC84" s="159" t="s">
        <v>648</v>
      </c>
      <c r="AD84" s="24" t="s">
        <v>644</v>
      </c>
      <c r="AE84" s="26" t="s">
        <v>20</v>
      </c>
      <c r="AF84" s="28" t="s">
        <v>643</v>
      </c>
      <c r="AG84" s="86">
        <v>44460</v>
      </c>
      <c r="AH84" s="86">
        <v>44595</v>
      </c>
      <c r="AI84" s="86">
        <v>46752</v>
      </c>
      <c r="AJ84" s="110">
        <f ca="1">IFERROR(IF(DAYS360(TODAY(),Tableau1[[#This Row],[AVIS LIMITE AU]],TRUE)&gt;=0,1,0),"")</f>
        <v>1</v>
      </c>
      <c r="AK84" s="54" t="s">
        <v>15</v>
      </c>
      <c r="AL84" s="53" t="str">
        <f ca="1">IF(Tableau1[[#This Row],[ -&gt; AT/DTA : Sur liste verte C2p (OUI/NON)
-&gt; ATex (Avis favorable / Avis défavorable)
-&gt; Autre : SO]]&lt;&gt;"",IF(AND(OR(Tableau1[[#This Row],[ -&gt; AT/DTA : Sur liste verte C2p (OUI/NON)
-&gt; ATex (Avis favorable / Avis défavorable)
-&gt; Autre : SO]]="OUI",Tableau1[[#This Row],[ -&gt; AT/DTA : Sur liste verte C2p (OUI/NON)
-&gt; ATex (Avis favorable / Avis défavorable)
-&gt; Autre : SO]]="FAVORABLE"),Tableau1[[#This Row],[VALIDITE]]=1),"TC","TNC"),"TNC")</f>
        <v>TC</v>
      </c>
      <c r="AM84" s="145" t="s">
        <v>646</v>
      </c>
      <c r="AN84" s="128"/>
      <c r="AO84" s="142"/>
      <c r="AP84" s="26"/>
    </row>
    <row r="85" spans="1:42" s="8" customFormat="1" ht="30" x14ac:dyDescent="0.25">
      <c r="A85" s="34">
        <v>44383</v>
      </c>
      <c r="B85" s="47" t="s">
        <v>212</v>
      </c>
      <c r="C85" s="28" t="s">
        <v>707</v>
      </c>
      <c r="D85" s="28" t="s">
        <v>436</v>
      </c>
      <c r="E85" s="28" t="s">
        <v>436</v>
      </c>
      <c r="F85" s="31" t="s">
        <v>52</v>
      </c>
      <c r="G85" s="30" t="s">
        <v>15</v>
      </c>
      <c r="H85" s="39" t="s">
        <v>16</v>
      </c>
      <c r="I85" s="103" t="s">
        <v>15</v>
      </c>
      <c r="J85" s="24" t="s">
        <v>15</v>
      </c>
      <c r="K85" s="26" t="s">
        <v>15</v>
      </c>
      <c r="L85" s="26" t="s">
        <v>15</v>
      </c>
      <c r="M85" s="26" t="s">
        <v>16</v>
      </c>
      <c r="N85" s="28" t="s">
        <v>15</v>
      </c>
      <c r="O85" s="26" t="s">
        <v>16</v>
      </c>
      <c r="P85" s="26" t="s">
        <v>16</v>
      </c>
      <c r="Q85" s="26" t="s">
        <v>16</v>
      </c>
      <c r="R85" s="26" t="s">
        <v>16</v>
      </c>
      <c r="S85" s="26" t="s">
        <v>16</v>
      </c>
      <c r="T85" s="26" t="s">
        <v>16</v>
      </c>
      <c r="U85" s="26" t="s">
        <v>16</v>
      </c>
      <c r="V85" s="26" t="s">
        <v>16</v>
      </c>
      <c r="W85" s="26" t="s">
        <v>16</v>
      </c>
      <c r="X85" s="31">
        <v>4</v>
      </c>
      <c r="Y85" s="30">
        <v>2</v>
      </c>
      <c r="Z85" s="30">
        <v>1</v>
      </c>
      <c r="AA85" s="39">
        <v>1</v>
      </c>
      <c r="AB85" s="101"/>
      <c r="AC85" s="159"/>
      <c r="AD85" s="49" t="s">
        <v>436</v>
      </c>
      <c r="AE85" s="26" t="s">
        <v>20</v>
      </c>
      <c r="AF85" s="26" t="s">
        <v>437</v>
      </c>
      <c r="AG85" s="86">
        <v>44138</v>
      </c>
      <c r="AH85" s="86">
        <v>44266</v>
      </c>
      <c r="AI85" s="86">
        <v>44926</v>
      </c>
      <c r="AJ85" s="110">
        <f ca="1">IFERROR(IF(DAYS360(TODAY(),Tableau1[[#This Row],[AVIS LIMITE AU]],TRUE)&gt;=0,1,0),"")</f>
        <v>1</v>
      </c>
      <c r="AK85" s="26" t="s">
        <v>15</v>
      </c>
      <c r="AL85" s="53" t="str">
        <f ca="1">IF(Tableau1[[#This Row],[ -&gt; AT/DTA : Sur liste verte C2p (OUI/NON)
-&gt; ATex (Avis favorable / Avis défavorable)
-&gt; Autre : SO]]&lt;&gt;"",IF(AND(OR(Tableau1[[#This Row],[ -&gt; AT/DTA : Sur liste verte C2p (OUI/NON)
-&gt; ATex (Avis favorable / Avis défavorable)
-&gt; Autre : SO]]="OUI",Tableau1[[#This Row],[ -&gt; AT/DTA : Sur liste verte C2p (OUI/NON)
-&gt; ATex (Avis favorable / Avis défavorable)
-&gt; Autre : SO]]="FAVORABLE"),Tableau1[[#This Row],[VALIDITE]]=1),"TC","TNC"),"TNC")</f>
        <v>TC</v>
      </c>
      <c r="AM85" s="145" t="s">
        <v>659</v>
      </c>
      <c r="AN85" s="128"/>
      <c r="AO85" s="142"/>
      <c r="AP85" s="26"/>
    </row>
    <row r="86" spans="1:42" s="8" customFormat="1" ht="30" x14ac:dyDescent="0.25">
      <c r="A86" s="40">
        <v>44230</v>
      </c>
      <c r="B86" s="47" t="s">
        <v>209</v>
      </c>
      <c r="C86" s="28" t="s">
        <v>238</v>
      </c>
      <c r="D86" s="28" t="s">
        <v>237</v>
      </c>
      <c r="E86" s="28" t="s">
        <v>128</v>
      </c>
      <c r="F86" s="31" t="s">
        <v>52</v>
      </c>
      <c r="G86" s="30" t="s">
        <v>15</v>
      </c>
      <c r="H86" s="39" t="s">
        <v>16</v>
      </c>
      <c r="I86" s="45" t="s">
        <v>15</v>
      </c>
      <c r="J86" s="24" t="s">
        <v>15</v>
      </c>
      <c r="K86" s="26" t="s">
        <v>15</v>
      </c>
      <c r="L86" s="26" t="s">
        <v>15</v>
      </c>
      <c r="M86" s="26" t="s">
        <v>16</v>
      </c>
      <c r="N86" s="28" t="s">
        <v>15</v>
      </c>
      <c r="O86" s="26" t="s">
        <v>16</v>
      </c>
      <c r="P86" s="26" t="s">
        <v>16</v>
      </c>
      <c r="Q86" s="26" t="s">
        <v>16</v>
      </c>
      <c r="R86" s="26" t="s">
        <v>16</v>
      </c>
      <c r="S86" s="26" t="s">
        <v>16</v>
      </c>
      <c r="T86" s="26" t="s">
        <v>16</v>
      </c>
      <c r="U86" s="26" t="s">
        <v>16</v>
      </c>
      <c r="V86" s="26" t="s">
        <v>16</v>
      </c>
      <c r="W86" s="26" t="s">
        <v>16</v>
      </c>
      <c r="X86" s="50">
        <v>4</v>
      </c>
      <c r="Y86" s="51">
        <v>2</v>
      </c>
      <c r="Z86" s="51">
        <v>1</v>
      </c>
      <c r="AA86" s="74">
        <v>1</v>
      </c>
      <c r="AB86" s="101"/>
      <c r="AC86" s="159"/>
      <c r="AD86" s="24" t="s">
        <v>48</v>
      </c>
      <c r="AE86" s="26" t="s">
        <v>101</v>
      </c>
      <c r="AF86" s="26" t="s">
        <v>406</v>
      </c>
      <c r="AG86" s="34">
        <v>43866</v>
      </c>
      <c r="AH86" s="34">
        <v>44098</v>
      </c>
      <c r="AI86" s="34">
        <v>45838</v>
      </c>
      <c r="AJ86" s="110">
        <f ca="1">IFERROR(IF(DAYS360(TODAY(),Tableau1[[#This Row],[AVIS LIMITE AU]],TRUE)&gt;=0,1,0),"")</f>
        <v>1</v>
      </c>
      <c r="AK86" s="28" t="s">
        <v>15</v>
      </c>
      <c r="AL86" s="46" t="str">
        <f ca="1">IF(Tableau1[[#This Row],[ -&gt; AT/DTA : Sur liste verte C2p (OUI/NON)
-&gt; ATex (Avis favorable / Avis défavorable)
-&gt; Autre : SO]]&lt;&gt;"",IF(AND(OR(Tableau1[[#This Row],[ -&gt; AT/DTA : Sur liste verte C2p (OUI/NON)
-&gt; ATex (Avis favorable / Avis défavorable)
-&gt; Autre : SO]]="OUI",Tableau1[[#This Row],[ -&gt; AT/DTA : Sur liste verte C2p (OUI/NON)
-&gt; ATex (Avis favorable / Avis défavorable)
-&gt; Autre : SO]]="FAVORABLE"),Tableau1[[#This Row],[VALIDITE]]=1),"TC","TNC"),"TNC")</f>
        <v>TC</v>
      </c>
      <c r="AM86" s="145" t="s">
        <v>671</v>
      </c>
      <c r="AN86" s="128"/>
      <c r="AO86" s="140"/>
      <c r="AP86" s="21"/>
    </row>
    <row r="87" spans="1:42" s="8" customFormat="1" ht="135" x14ac:dyDescent="0.25">
      <c r="A87" s="20">
        <v>44536</v>
      </c>
      <c r="B87" s="47" t="s">
        <v>539</v>
      </c>
      <c r="C87" s="28" t="s">
        <v>614</v>
      </c>
      <c r="D87" s="28" t="s">
        <v>616</v>
      </c>
      <c r="E87" s="28" t="s">
        <v>615</v>
      </c>
      <c r="F87" s="43" t="s">
        <v>52</v>
      </c>
      <c r="G87" s="30" t="s">
        <v>16</v>
      </c>
      <c r="H87" s="39" t="s">
        <v>16</v>
      </c>
      <c r="I87" s="45" t="s">
        <v>15</v>
      </c>
      <c r="J87" s="24" t="s">
        <v>15</v>
      </c>
      <c r="K87" s="26" t="s">
        <v>15</v>
      </c>
      <c r="L87" s="26" t="s">
        <v>15</v>
      </c>
      <c r="M87" s="26" t="s">
        <v>15</v>
      </c>
      <c r="N87" s="28" t="s">
        <v>15</v>
      </c>
      <c r="O87" s="26" t="s">
        <v>15</v>
      </c>
      <c r="P87" s="26" t="s">
        <v>15</v>
      </c>
      <c r="Q87" s="26" t="s">
        <v>15</v>
      </c>
      <c r="R87" s="26" t="s">
        <v>15</v>
      </c>
      <c r="S87" s="26" t="s">
        <v>15</v>
      </c>
      <c r="T87" s="26" t="s">
        <v>15</v>
      </c>
      <c r="U87" s="26" t="s">
        <v>16</v>
      </c>
      <c r="V87" s="26" t="s">
        <v>15</v>
      </c>
      <c r="W87" s="26" t="s">
        <v>16</v>
      </c>
      <c r="X87" s="50">
        <v>4</v>
      </c>
      <c r="Y87" s="51">
        <v>2</v>
      </c>
      <c r="Z87" s="51">
        <v>1</v>
      </c>
      <c r="AA87" s="74">
        <v>1</v>
      </c>
      <c r="AB87" s="101"/>
      <c r="AC87" s="159" t="s">
        <v>692</v>
      </c>
      <c r="AD87" s="24" t="s">
        <v>615</v>
      </c>
      <c r="AE87" s="26" t="s">
        <v>19</v>
      </c>
      <c r="AF87" s="26" t="s">
        <v>617</v>
      </c>
      <c r="AG87" s="139" t="s">
        <v>136</v>
      </c>
      <c r="AH87" s="86">
        <v>44264</v>
      </c>
      <c r="AI87" s="86">
        <v>44994</v>
      </c>
      <c r="AJ87" s="110">
        <f ca="1">IFERROR(IF(DAYS360(TODAY(),Tableau1[[#This Row],[AVIS LIMITE AU]],TRUE)&gt;=0,1,0),"")</f>
        <v>1</v>
      </c>
      <c r="AK87" s="26" t="s">
        <v>53</v>
      </c>
      <c r="AL87" s="53" t="str">
        <f ca="1">IF(Tableau1[[#This Row],[ -&gt; AT/DTA : Sur liste verte C2p (OUI/NON)
-&gt; ATex (Avis favorable / Avis défavorable)
-&gt; Autre : SO]]&lt;&gt;"",IF(AND(OR(Tableau1[[#This Row],[ -&gt; AT/DTA : Sur liste verte C2p (OUI/NON)
-&gt; ATex (Avis favorable / Avis défavorable)
-&gt; Autre : SO]]="OUI",Tableau1[[#This Row],[ -&gt; AT/DTA : Sur liste verte C2p (OUI/NON)
-&gt; ATex (Avis favorable / Avis défavorable)
-&gt; Autre : SO]]="FAVORABLE"),Tableau1[[#This Row],[VALIDITE]]=1),"TC","TNC"),"TNC")</f>
        <v>TC</v>
      </c>
      <c r="AM87" s="145"/>
      <c r="AN87" s="46" t="s">
        <v>622</v>
      </c>
      <c r="AO87" s="140" t="s">
        <v>623</v>
      </c>
      <c r="AP87" s="21"/>
    </row>
    <row r="88" spans="1:42" s="8" customFormat="1" ht="30" x14ac:dyDescent="0.25">
      <c r="A88" s="20">
        <v>43579</v>
      </c>
      <c r="B88" s="48" t="s">
        <v>212</v>
      </c>
      <c r="C88" s="36" t="s">
        <v>213</v>
      </c>
      <c r="D88" s="36" t="s">
        <v>33</v>
      </c>
      <c r="E88" s="36" t="s">
        <v>29</v>
      </c>
      <c r="F88" s="88" t="s">
        <v>52</v>
      </c>
      <c r="G88" s="78" t="s">
        <v>15</v>
      </c>
      <c r="H88" s="95" t="s">
        <v>16</v>
      </c>
      <c r="I88" s="80" t="s">
        <v>15</v>
      </c>
      <c r="J88" s="49" t="s">
        <v>15</v>
      </c>
      <c r="K88" s="28" t="s">
        <v>15</v>
      </c>
      <c r="L88" s="28" t="s">
        <v>15</v>
      </c>
      <c r="M88" s="28" t="s">
        <v>15</v>
      </c>
      <c r="N88" s="28" t="s">
        <v>15</v>
      </c>
      <c r="O88" s="28" t="s">
        <v>15</v>
      </c>
      <c r="P88" s="28" t="s">
        <v>15</v>
      </c>
      <c r="Q88" s="28" t="s">
        <v>16</v>
      </c>
      <c r="R88" s="28" t="s">
        <v>16</v>
      </c>
      <c r="S88" s="28" t="s">
        <v>16</v>
      </c>
      <c r="T88" s="28" t="s">
        <v>16</v>
      </c>
      <c r="U88" s="28" t="s">
        <v>16</v>
      </c>
      <c r="V88" s="28" t="s">
        <v>16</v>
      </c>
      <c r="W88" s="28" t="s">
        <v>16</v>
      </c>
      <c r="X88" s="82">
        <v>4</v>
      </c>
      <c r="Y88" s="83">
        <v>4</v>
      </c>
      <c r="Z88" s="83">
        <v>4</v>
      </c>
      <c r="AA88" s="83">
        <v>4</v>
      </c>
      <c r="AB88" s="101"/>
      <c r="AC88" s="159" t="s">
        <v>248</v>
      </c>
      <c r="AD88" s="133" t="s">
        <v>29</v>
      </c>
      <c r="AE88" s="25" t="s">
        <v>20</v>
      </c>
      <c r="AF88" s="25" t="s">
        <v>34</v>
      </c>
      <c r="AG88" s="34">
        <v>43172</v>
      </c>
      <c r="AH88" s="34">
        <v>43294</v>
      </c>
      <c r="AI88" s="34">
        <v>45747</v>
      </c>
      <c r="AJ88" s="110">
        <f ca="1">IFERROR(IF(DAYS360(TODAY(),Tableau1[[#This Row],[AVIS LIMITE AU]],TRUE)&gt;=0,1,0),"")</f>
        <v>1</v>
      </c>
      <c r="AK88" s="54" t="s">
        <v>15</v>
      </c>
      <c r="AL88" s="141" t="str">
        <f ca="1">IF(Tableau1[[#This Row],[ -&gt; AT/DTA : Sur liste verte C2p (OUI/NON)
-&gt; ATex (Avis favorable / Avis défavorable)
-&gt; Autre : SO]]&lt;&gt;"",IF(AND(OR(Tableau1[[#This Row],[ -&gt; AT/DTA : Sur liste verte C2p (OUI/NON)
-&gt; ATex (Avis favorable / Avis défavorable)
-&gt; Autre : SO]]="OUI",Tableau1[[#This Row],[ -&gt; AT/DTA : Sur liste verte C2p (OUI/NON)
-&gt; ATex (Avis favorable / Avis défavorable)
-&gt; Autre : SO]]="FAVORABLE"),Tableau1[[#This Row],[VALIDITE]]=1),"TC","TNC"),"TNC")</f>
        <v>TC</v>
      </c>
      <c r="AM88" s="145" t="s">
        <v>659</v>
      </c>
      <c r="AN88" s="128"/>
      <c r="AO88" s="142"/>
      <c r="AP88" s="26"/>
    </row>
    <row r="89" spans="1:42" s="8" customFormat="1" ht="35.25" customHeight="1" x14ac:dyDescent="0.25">
      <c r="A89" s="20">
        <v>43579</v>
      </c>
      <c r="B89" s="48" t="s">
        <v>280</v>
      </c>
      <c r="C89" s="36" t="s">
        <v>213</v>
      </c>
      <c r="D89" s="36" t="s">
        <v>523</v>
      </c>
      <c r="E89" s="36" t="s">
        <v>29</v>
      </c>
      <c r="F89" s="44" t="s">
        <v>52</v>
      </c>
      <c r="G89" s="29" t="s">
        <v>15</v>
      </c>
      <c r="H89" s="38" t="s">
        <v>16</v>
      </c>
      <c r="I89" s="41" t="s">
        <v>311</v>
      </c>
      <c r="J89" s="49" t="s">
        <v>15</v>
      </c>
      <c r="K89" s="28" t="s">
        <v>15</v>
      </c>
      <c r="L89" s="28" t="s">
        <v>15</v>
      </c>
      <c r="M89" s="28" t="s">
        <v>16</v>
      </c>
      <c r="N89" s="28" t="s">
        <v>16</v>
      </c>
      <c r="O89" s="28" t="s">
        <v>16</v>
      </c>
      <c r="P89" s="28" t="s">
        <v>16</v>
      </c>
      <c r="Q89" s="28" t="s">
        <v>16</v>
      </c>
      <c r="R89" s="28" t="s">
        <v>16</v>
      </c>
      <c r="S89" s="28" t="s">
        <v>16</v>
      </c>
      <c r="T89" s="28" t="s">
        <v>16</v>
      </c>
      <c r="U89" s="28" t="s">
        <v>16</v>
      </c>
      <c r="V89" s="28" t="s">
        <v>16</v>
      </c>
      <c r="W89" s="28" t="s">
        <v>16</v>
      </c>
      <c r="X89" s="50">
        <v>4</v>
      </c>
      <c r="Y89" s="51">
        <v>4</v>
      </c>
      <c r="Z89" s="51">
        <v>4</v>
      </c>
      <c r="AA89" s="74">
        <v>4</v>
      </c>
      <c r="AB89" s="101"/>
      <c r="AC89" s="159"/>
      <c r="AD89" s="133" t="s">
        <v>29</v>
      </c>
      <c r="AE89" s="25" t="s">
        <v>20</v>
      </c>
      <c r="AF89" s="25" t="s">
        <v>32</v>
      </c>
      <c r="AG89" s="34">
        <v>42136</v>
      </c>
      <c r="AH89" s="34">
        <v>42255</v>
      </c>
      <c r="AI89" s="34">
        <v>44712</v>
      </c>
      <c r="AJ89" s="110">
        <f ca="1">IFERROR(IF(DAYS360(TODAY(),Tableau1[[#This Row],[AVIS LIMITE AU]],TRUE)&gt;=0,1,0),"")</f>
        <v>1</v>
      </c>
      <c r="AK89" s="54" t="s">
        <v>15</v>
      </c>
      <c r="AL89" s="138" t="str">
        <f ca="1">IF(Tableau1[[#This Row],[ -&gt; AT/DTA : Sur liste verte C2p (OUI/NON)
-&gt; ATex (Avis favorable / Avis défavorable)
-&gt; Autre : SO]]&lt;&gt;"",IF(AND(OR(Tableau1[[#This Row],[ -&gt; AT/DTA : Sur liste verte C2p (OUI/NON)
-&gt; ATex (Avis favorable / Avis défavorable)
-&gt; Autre : SO]]="OUI",Tableau1[[#This Row],[ -&gt; AT/DTA : Sur liste verte C2p (OUI/NON)
-&gt; ATex (Avis favorable / Avis défavorable)
-&gt; Autre : SO]]="FAVORABLE"),Tableau1[[#This Row],[VALIDITE]]=1),"TC","TNC"),"TNC")</f>
        <v>TC</v>
      </c>
      <c r="AM89" s="145" t="s">
        <v>659</v>
      </c>
      <c r="AN89" s="128"/>
      <c r="AO89" s="142"/>
      <c r="AP89" s="21"/>
    </row>
    <row r="90" spans="1:42" s="8" customFormat="1" ht="30" x14ac:dyDescent="0.25">
      <c r="A90" s="20">
        <v>43579</v>
      </c>
      <c r="B90" s="48" t="s">
        <v>280</v>
      </c>
      <c r="C90" s="36" t="s">
        <v>213</v>
      </c>
      <c r="D90" s="36" t="s">
        <v>35</v>
      </c>
      <c r="E90" s="36" t="s">
        <v>29</v>
      </c>
      <c r="F90" s="44" t="s">
        <v>52</v>
      </c>
      <c r="G90" s="29" t="s">
        <v>15</v>
      </c>
      <c r="H90" s="38" t="s">
        <v>16</v>
      </c>
      <c r="I90" s="41" t="s">
        <v>15</v>
      </c>
      <c r="J90" s="49" t="s">
        <v>15</v>
      </c>
      <c r="K90" s="28" t="s">
        <v>15</v>
      </c>
      <c r="L90" s="28" t="s">
        <v>15</v>
      </c>
      <c r="M90" s="28" t="s">
        <v>15</v>
      </c>
      <c r="N90" s="28" t="s">
        <v>15</v>
      </c>
      <c r="O90" s="28" t="s">
        <v>15</v>
      </c>
      <c r="P90" s="28" t="s">
        <v>15</v>
      </c>
      <c r="Q90" s="28" t="s">
        <v>16</v>
      </c>
      <c r="R90" s="28" t="s">
        <v>16</v>
      </c>
      <c r="S90" s="28" t="s">
        <v>16</v>
      </c>
      <c r="T90" s="28" t="s">
        <v>16</v>
      </c>
      <c r="U90" s="28" t="s">
        <v>16</v>
      </c>
      <c r="V90" s="28" t="s">
        <v>16</v>
      </c>
      <c r="W90" s="28" t="s">
        <v>16</v>
      </c>
      <c r="X90" s="50">
        <v>4</v>
      </c>
      <c r="Y90" s="51">
        <v>4</v>
      </c>
      <c r="Z90" s="51">
        <v>4</v>
      </c>
      <c r="AA90" s="74">
        <v>2</v>
      </c>
      <c r="AB90" s="101"/>
      <c r="AC90" s="159" t="s">
        <v>569</v>
      </c>
      <c r="AD90" s="133" t="s">
        <v>29</v>
      </c>
      <c r="AE90" s="25" t="s">
        <v>20</v>
      </c>
      <c r="AF90" s="25" t="s">
        <v>568</v>
      </c>
      <c r="AG90" s="34">
        <v>44460</v>
      </c>
      <c r="AH90" s="34">
        <v>44515</v>
      </c>
      <c r="AI90" s="34">
        <v>45291</v>
      </c>
      <c r="AJ90" s="109">
        <f ca="1">IFERROR(IF(DAYS360(TODAY(),Tableau1[[#This Row],[AVIS LIMITE AU]],TRUE)&gt;=0,1,0),"")</f>
        <v>1</v>
      </c>
      <c r="AK90" s="54" t="s">
        <v>15</v>
      </c>
      <c r="AL90" s="138" t="str">
        <f ca="1">IF(Tableau1[[#This Row],[ -&gt; AT/DTA : Sur liste verte C2p (OUI/NON)
-&gt; ATex (Avis favorable / Avis défavorable)
-&gt; Autre : SO]]&lt;&gt;"",IF(AND(OR(Tableau1[[#This Row],[ -&gt; AT/DTA : Sur liste verte C2p (OUI/NON)
-&gt; ATex (Avis favorable / Avis défavorable)
-&gt; Autre : SO]]="OUI",Tableau1[[#This Row],[ -&gt; AT/DTA : Sur liste verte C2p (OUI/NON)
-&gt; ATex (Avis favorable / Avis défavorable)
-&gt; Autre : SO]]="FAVORABLE"),Tableau1[[#This Row],[VALIDITE]]=1),"TC","TNC"),"TNC")</f>
        <v>TC</v>
      </c>
      <c r="AM90" s="145" t="s">
        <v>686</v>
      </c>
      <c r="AN90" s="128"/>
      <c r="AO90" s="142"/>
      <c r="AP90" s="21"/>
    </row>
    <row r="91" spans="1:42" s="134" customFormat="1" ht="45" x14ac:dyDescent="0.25">
      <c r="A91" s="20">
        <v>44230</v>
      </c>
      <c r="B91" s="48" t="s">
        <v>280</v>
      </c>
      <c r="C91" s="36" t="s">
        <v>192</v>
      </c>
      <c r="D91" s="36" t="s">
        <v>36</v>
      </c>
      <c r="E91" s="36" t="s">
        <v>37</v>
      </c>
      <c r="F91" s="88" t="s">
        <v>52</v>
      </c>
      <c r="G91" s="78" t="s">
        <v>15</v>
      </c>
      <c r="H91" s="95" t="s">
        <v>16</v>
      </c>
      <c r="I91" s="80" t="s">
        <v>311</v>
      </c>
      <c r="J91" s="49" t="s">
        <v>15</v>
      </c>
      <c r="K91" s="28" t="s">
        <v>15</v>
      </c>
      <c r="L91" s="28" t="s">
        <v>15</v>
      </c>
      <c r="M91" s="28" t="s">
        <v>16</v>
      </c>
      <c r="N91" s="28" t="s">
        <v>16</v>
      </c>
      <c r="O91" s="28" t="s">
        <v>16</v>
      </c>
      <c r="P91" s="28" t="s">
        <v>16</v>
      </c>
      <c r="Q91" s="28" t="s">
        <v>16</v>
      </c>
      <c r="R91" s="28" t="s">
        <v>16</v>
      </c>
      <c r="S91" s="28" t="s">
        <v>16</v>
      </c>
      <c r="T91" s="28" t="s">
        <v>16</v>
      </c>
      <c r="U91" s="28" t="s">
        <v>16</v>
      </c>
      <c r="V91" s="28" t="s">
        <v>16</v>
      </c>
      <c r="W91" s="28" t="s">
        <v>16</v>
      </c>
      <c r="X91" s="82">
        <v>4</v>
      </c>
      <c r="Y91" s="83">
        <v>4</v>
      </c>
      <c r="Z91" s="83">
        <v>4</v>
      </c>
      <c r="AA91" s="131">
        <v>1</v>
      </c>
      <c r="AB91" s="101"/>
      <c r="AC91" s="159"/>
      <c r="AD91" s="133" t="s">
        <v>37</v>
      </c>
      <c r="AE91" s="36" t="s">
        <v>20</v>
      </c>
      <c r="AF91" s="36" t="s">
        <v>527</v>
      </c>
      <c r="AG91" s="54">
        <v>44138</v>
      </c>
      <c r="AH91" s="54">
        <v>44386</v>
      </c>
      <c r="AI91" s="54">
        <v>46081</v>
      </c>
      <c r="AJ91" s="110">
        <f ca="1">IFERROR(IF(DAYS360(TODAY(),Tableau1[[#This Row],[AVIS LIMITE AU]],TRUE)&gt;=0,1,0),"")</f>
        <v>1</v>
      </c>
      <c r="AK91" s="54" t="s">
        <v>16</v>
      </c>
      <c r="AL91" s="184" t="str">
        <f ca="1">IF(Tableau1[[#This Row],[ -&gt; AT/DTA : Sur liste verte C2p (OUI/NON)
-&gt; ATex (Avis favorable / Avis défavorable)
-&gt; Autre : SO]]&lt;&gt;"",IF(AND(OR(Tableau1[[#This Row],[ -&gt; AT/DTA : Sur liste verte C2p (OUI/NON)
-&gt; ATex (Avis favorable / Avis défavorable)
-&gt; Autre : SO]]="OUI",Tableau1[[#This Row],[ -&gt; AT/DTA : Sur liste verte C2p (OUI/NON)
-&gt; ATex (Avis favorable / Avis défavorable)
-&gt; Autre : SO]]="FAVORABLE"),Tableau1[[#This Row],[VALIDITE]]=1),"TC","TNC"),"TNC")</f>
        <v>TNC</v>
      </c>
      <c r="AM91" s="147" t="s">
        <v>701</v>
      </c>
      <c r="AN91" s="128" t="s">
        <v>669</v>
      </c>
      <c r="AO91" s="142" t="s">
        <v>625</v>
      </c>
      <c r="AP91" s="21"/>
    </row>
    <row r="92" spans="1:42" s="134" customFormat="1" ht="45" x14ac:dyDescent="0.25">
      <c r="A92" s="20">
        <v>44536</v>
      </c>
      <c r="B92" s="48" t="s">
        <v>280</v>
      </c>
      <c r="C92" s="36" t="s">
        <v>192</v>
      </c>
      <c r="D92" s="28" t="s">
        <v>536</v>
      </c>
      <c r="E92" s="36" t="s">
        <v>537</v>
      </c>
      <c r="F92" s="31" t="s">
        <v>52</v>
      </c>
      <c r="G92" s="30" t="s">
        <v>15</v>
      </c>
      <c r="H92" s="39" t="s">
        <v>16</v>
      </c>
      <c r="I92" s="45" t="s">
        <v>310</v>
      </c>
      <c r="J92" s="24" t="s">
        <v>15</v>
      </c>
      <c r="K92" s="26" t="s">
        <v>15</v>
      </c>
      <c r="L92" s="26" t="s">
        <v>15</v>
      </c>
      <c r="M92" s="26" t="s">
        <v>16</v>
      </c>
      <c r="N92" s="28" t="s">
        <v>15</v>
      </c>
      <c r="O92" s="26" t="s">
        <v>16</v>
      </c>
      <c r="P92" s="26" t="s">
        <v>16</v>
      </c>
      <c r="Q92" s="26" t="s">
        <v>16</v>
      </c>
      <c r="R92" s="26" t="s">
        <v>16</v>
      </c>
      <c r="S92" s="26" t="s">
        <v>16</v>
      </c>
      <c r="T92" s="26" t="s">
        <v>16</v>
      </c>
      <c r="U92" s="26" t="s">
        <v>16</v>
      </c>
      <c r="V92" s="26" t="s">
        <v>16</v>
      </c>
      <c r="W92" s="26" t="s">
        <v>16</v>
      </c>
      <c r="X92" s="31">
        <v>4</v>
      </c>
      <c r="Y92" s="30">
        <v>4</v>
      </c>
      <c r="Z92" s="30">
        <v>4</v>
      </c>
      <c r="AA92" s="30">
        <v>2</v>
      </c>
      <c r="AB92" s="101"/>
      <c r="AC92" s="159"/>
      <c r="AD92" s="149" t="s">
        <v>537</v>
      </c>
      <c r="AE92" s="25" t="s">
        <v>20</v>
      </c>
      <c r="AF92" s="26" t="s">
        <v>538</v>
      </c>
      <c r="AG92" s="86">
        <v>44334</v>
      </c>
      <c r="AH92" s="86">
        <v>44456</v>
      </c>
      <c r="AI92" s="86">
        <v>45535</v>
      </c>
      <c r="AJ92" s="110">
        <f ca="1">IFERROR(IF(DAYS360(TODAY(),Tableau1[[#This Row],[AVIS LIMITE AU]],TRUE)&gt;=0,1,0),"")</f>
        <v>1</v>
      </c>
      <c r="AK92" s="26" t="s">
        <v>15</v>
      </c>
      <c r="AL92" s="53" t="str">
        <f ca="1">IF(Tableau1[[#This Row],[ -&gt; AT/DTA : Sur liste verte C2p (OUI/NON)
-&gt; ATex (Avis favorable / Avis défavorable)
-&gt; Autre : SO]]&lt;&gt;"",IF(AND(OR(Tableau1[[#This Row],[ -&gt; AT/DTA : Sur liste verte C2p (OUI/NON)
-&gt; ATex (Avis favorable / Avis défavorable)
-&gt; Autre : SO]]="OUI",Tableau1[[#This Row],[ -&gt; AT/DTA : Sur liste verte C2p (OUI/NON)
-&gt; ATex (Avis favorable / Avis défavorable)
-&gt; Autre : SO]]="FAVORABLE"),Tableau1[[#This Row],[VALIDITE]]=1),"TC","TNC"),"TNC")</f>
        <v>TC</v>
      </c>
      <c r="AM92" s="145" t="s">
        <v>659</v>
      </c>
      <c r="AN92" s="128"/>
      <c r="AO92" s="142"/>
      <c r="AP92" s="21"/>
    </row>
    <row r="93" spans="1:42" s="134" customFormat="1" ht="45" x14ac:dyDescent="0.25">
      <c r="A93" s="20">
        <v>43839</v>
      </c>
      <c r="B93" s="48" t="s">
        <v>280</v>
      </c>
      <c r="C93" s="36" t="s">
        <v>192</v>
      </c>
      <c r="D93" s="36" t="s">
        <v>38</v>
      </c>
      <c r="E93" s="36" t="s">
        <v>537</v>
      </c>
      <c r="F93" s="44" t="s">
        <v>52</v>
      </c>
      <c r="G93" s="29" t="s">
        <v>15</v>
      </c>
      <c r="H93" s="38" t="s">
        <v>16</v>
      </c>
      <c r="I93" s="41" t="s">
        <v>311</v>
      </c>
      <c r="J93" s="49" t="s">
        <v>15</v>
      </c>
      <c r="K93" s="28" t="s">
        <v>15</v>
      </c>
      <c r="L93" s="28" t="s">
        <v>15</v>
      </c>
      <c r="M93" s="28" t="s">
        <v>16</v>
      </c>
      <c r="N93" s="28" t="s">
        <v>15</v>
      </c>
      <c r="O93" s="28" t="s">
        <v>16</v>
      </c>
      <c r="P93" s="28" t="s">
        <v>16</v>
      </c>
      <c r="Q93" s="28" t="s">
        <v>16</v>
      </c>
      <c r="R93" s="28" t="s">
        <v>16</v>
      </c>
      <c r="S93" s="28" t="s">
        <v>16</v>
      </c>
      <c r="T93" s="28" t="s">
        <v>16</v>
      </c>
      <c r="U93" s="28" t="s">
        <v>16</v>
      </c>
      <c r="V93" s="28" t="s">
        <v>16</v>
      </c>
      <c r="W93" s="28" t="s">
        <v>16</v>
      </c>
      <c r="X93" s="50">
        <v>4</v>
      </c>
      <c r="Y93" s="51">
        <v>4</v>
      </c>
      <c r="Z93" s="51">
        <v>4</v>
      </c>
      <c r="AA93" s="51">
        <v>4</v>
      </c>
      <c r="AB93" s="101"/>
      <c r="AC93" s="159"/>
      <c r="AD93" s="133" t="s">
        <v>39</v>
      </c>
      <c r="AE93" s="25" t="s">
        <v>20</v>
      </c>
      <c r="AF93" s="25" t="s">
        <v>301</v>
      </c>
      <c r="AG93" s="54">
        <v>43487</v>
      </c>
      <c r="AH93" s="54">
        <v>43766</v>
      </c>
      <c r="AI93" s="54">
        <v>44681</v>
      </c>
      <c r="AJ93" s="110">
        <f ca="1">IFERROR(IF(DAYS360(TODAY(),Tableau1[[#This Row],[AVIS LIMITE AU]],TRUE)&gt;=0,1,0),"")</f>
        <v>1</v>
      </c>
      <c r="AK93" s="54" t="s">
        <v>15</v>
      </c>
      <c r="AL93" s="138" t="str">
        <f ca="1">IF(Tableau1[[#This Row],[ -&gt; AT/DTA : Sur liste verte C2p (OUI/NON)
-&gt; ATex (Avis favorable / Avis défavorable)
-&gt; Autre : SO]]&lt;&gt;"",IF(AND(OR(Tableau1[[#This Row],[ -&gt; AT/DTA : Sur liste verte C2p (OUI/NON)
-&gt; ATex (Avis favorable / Avis défavorable)
-&gt; Autre : SO]]="OUI",Tableau1[[#This Row],[ -&gt; AT/DTA : Sur liste verte C2p (OUI/NON)
-&gt; ATex (Avis favorable / Avis défavorable)
-&gt; Autre : SO]]="FAVORABLE"),Tableau1[[#This Row],[VALIDITE]]=1),"TC","TNC"),"TNC")</f>
        <v>TC</v>
      </c>
      <c r="AM93" s="145" t="s">
        <v>659</v>
      </c>
      <c r="AN93" s="128"/>
      <c r="AO93" s="142"/>
      <c r="AP93" s="26"/>
    </row>
    <row r="94" spans="1:42" s="134" customFormat="1" ht="60" x14ac:dyDescent="0.25">
      <c r="A94" s="20">
        <v>43742</v>
      </c>
      <c r="B94" s="47" t="s">
        <v>215</v>
      </c>
      <c r="C94" s="36" t="s">
        <v>529</v>
      </c>
      <c r="D94" s="28" t="s">
        <v>88</v>
      </c>
      <c r="E94" s="28" t="s">
        <v>87</v>
      </c>
      <c r="F94" s="88" t="s">
        <v>52</v>
      </c>
      <c r="G94" s="78" t="s">
        <v>15</v>
      </c>
      <c r="H94" s="95" t="s">
        <v>16</v>
      </c>
      <c r="I94" s="80" t="s">
        <v>15</v>
      </c>
      <c r="J94" s="49" t="s">
        <v>15</v>
      </c>
      <c r="K94" s="28" t="s">
        <v>15</v>
      </c>
      <c r="L94" s="28" t="s">
        <v>15</v>
      </c>
      <c r="M94" s="28" t="s">
        <v>15</v>
      </c>
      <c r="N94" s="28" t="s">
        <v>15</v>
      </c>
      <c r="O94" s="28" t="s">
        <v>16</v>
      </c>
      <c r="P94" s="28" t="s">
        <v>15</v>
      </c>
      <c r="Q94" s="28" t="s">
        <v>16</v>
      </c>
      <c r="R94" s="28" t="s">
        <v>16</v>
      </c>
      <c r="S94" s="28" t="s">
        <v>16</v>
      </c>
      <c r="T94" s="28" t="s">
        <v>16</v>
      </c>
      <c r="U94" s="28" t="s">
        <v>16</v>
      </c>
      <c r="V94" s="28" t="s">
        <v>16</v>
      </c>
      <c r="W94" s="28" t="s">
        <v>16</v>
      </c>
      <c r="X94" s="82">
        <v>4</v>
      </c>
      <c r="Y94" s="83">
        <v>4</v>
      </c>
      <c r="Z94" s="83">
        <v>4</v>
      </c>
      <c r="AA94" s="83">
        <v>4</v>
      </c>
      <c r="AB94" s="101"/>
      <c r="AC94" s="159" t="s">
        <v>232</v>
      </c>
      <c r="AD94" s="24" t="s">
        <v>87</v>
      </c>
      <c r="AE94" s="26" t="s">
        <v>20</v>
      </c>
      <c r="AF94" s="26" t="s">
        <v>236</v>
      </c>
      <c r="AG94" s="34">
        <v>43487</v>
      </c>
      <c r="AH94" s="34">
        <v>43612</v>
      </c>
      <c r="AI94" s="34">
        <v>45046</v>
      </c>
      <c r="AJ94" s="110">
        <f ca="1">IFERROR(IF(DAYS360(TODAY(),Tableau1[[#This Row],[AVIS LIMITE AU]],TRUE)&gt;=0,1,0),"")</f>
        <v>1</v>
      </c>
      <c r="AK94" s="28" t="s">
        <v>15</v>
      </c>
      <c r="AL94" s="46" t="str">
        <f ca="1">IF(Tableau1[[#This Row],[ -&gt; AT/DTA : Sur liste verte C2p (OUI/NON)
-&gt; ATex (Avis favorable / Avis défavorable)
-&gt; Autre : SO]]&lt;&gt;"",IF(AND(OR(Tableau1[[#This Row],[ -&gt; AT/DTA : Sur liste verte C2p (OUI/NON)
-&gt; ATex (Avis favorable / Avis défavorable)
-&gt; Autre : SO]]="OUI",Tableau1[[#This Row],[ -&gt; AT/DTA : Sur liste verte C2p (OUI/NON)
-&gt; ATex (Avis favorable / Avis défavorable)
-&gt; Autre : SO]]="FAVORABLE"),Tableau1[[#This Row],[VALIDITE]]=1),"TC","TNC"),"TNC")</f>
        <v>TC</v>
      </c>
      <c r="AM94" s="145" t="s">
        <v>659</v>
      </c>
      <c r="AN94" s="128"/>
      <c r="AO94" s="142"/>
      <c r="AP94" s="21"/>
    </row>
    <row r="95" spans="1:42" s="134" customFormat="1" ht="45" x14ac:dyDescent="0.25">
      <c r="A95" s="20">
        <v>44427</v>
      </c>
      <c r="B95" s="47" t="s">
        <v>215</v>
      </c>
      <c r="C95" s="28" t="s">
        <v>517</v>
      </c>
      <c r="D95" s="28" t="s">
        <v>96</v>
      </c>
      <c r="E95" s="28" t="s">
        <v>89</v>
      </c>
      <c r="F95" s="88" t="s">
        <v>52</v>
      </c>
      <c r="G95" s="78" t="s">
        <v>15</v>
      </c>
      <c r="H95" s="95" t="s">
        <v>16</v>
      </c>
      <c r="I95" s="80" t="s">
        <v>311</v>
      </c>
      <c r="J95" s="49" t="s">
        <v>15</v>
      </c>
      <c r="K95" s="28" t="s">
        <v>15</v>
      </c>
      <c r="L95" s="28" t="s">
        <v>15</v>
      </c>
      <c r="M95" s="28" t="s">
        <v>15</v>
      </c>
      <c r="N95" s="28" t="s">
        <v>15</v>
      </c>
      <c r="O95" s="28" t="s">
        <v>15</v>
      </c>
      <c r="P95" s="28" t="s">
        <v>15</v>
      </c>
      <c r="Q95" s="28" t="s">
        <v>16</v>
      </c>
      <c r="R95" s="28" t="s">
        <v>16</v>
      </c>
      <c r="S95" s="28" t="s">
        <v>16</v>
      </c>
      <c r="T95" s="28" t="s">
        <v>16</v>
      </c>
      <c r="U95" s="28" t="s">
        <v>16</v>
      </c>
      <c r="V95" s="28" t="s">
        <v>16</v>
      </c>
      <c r="W95" s="28" t="s">
        <v>16</v>
      </c>
      <c r="X95" s="82">
        <v>4</v>
      </c>
      <c r="Y95" s="83">
        <v>4</v>
      </c>
      <c r="Z95" s="83">
        <v>4</v>
      </c>
      <c r="AA95" s="83">
        <v>4</v>
      </c>
      <c r="AB95" s="101"/>
      <c r="AC95" s="159" t="s">
        <v>492</v>
      </c>
      <c r="AD95" s="24" t="s">
        <v>89</v>
      </c>
      <c r="AE95" s="26" t="s">
        <v>482</v>
      </c>
      <c r="AF95" s="26" t="s">
        <v>494</v>
      </c>
      <c r="AG95" s="105" t="s">
        <v>136</v>
      </c>
      <c r="AH95" s="108">
        <v>44166</v>
      </c>
      <c r="AI95" s="34">
        <v>45992</v>
      </c>
      <c r="AJ95" s="110">
        <f ca="1">IFERROR(IF(DAYS360(TODAY(),Tableau1[[#This Row],[AVIS LIMITE AU]],TRUE)&gt;=0,1,0),"")</f>
        <v>1</v>
      </c>
      <c r="AK95" s="28" t="s">
        <v>52</v>
      </c>
      <c r="AL95" s="46" t="str">
        <f ca="1">IF(Tableau1[[#This Row],[ -&gt; AT/DTA : Sur liste verte C2p (OUI/NON)
-&gt; ATex (Avis favorable / Avis défavorable)
-&gt; Autre : SO]]&lt;&gt;"",IF(AND(OR(Tableau1[[#This Row],[ -&gt; AT/DTA : Sur liste verte C2p (OUI/NON)
-&gt; ATex (Avis favorable / Avis défavorable)
-&gt; Autre : SO]]="OUI",Tableau1[[#This Row],[ -&gt; AT/DTA : Sur liste verte C2p (OUI/NON)
-&gt; ATex (Avis favorable / Avis défavorable)
-&gt; Autre : SO]]="FAVORABLE"),Tableau1[[#This Row],[VALIDITE]]=1),"TC","TNC"),"TNC")</f>
        <v>TNC</v>
      </c>
      <c r="AM95" s="145" t="s">
        <v>493</v>
      </c>
      <c r="AN95" s="137"/>
      <c r="AO95" s="136"/>
      <c r="AP95" s="21"/>
    </row>
    <row r="96" spans="1:42" s="134" customFormat="1" ht="45" x14ac:dyDescent="0.25">
      <c r="A96" s="86">
        <v>44536</v>
      </c>
      <c r="B96" s="47" t="s">
        <v>215</v>
      </c>
      <c r="C96" s="28" t="s">
        <v>517</v>
      </c>
      <c r="D96" s="28" t="s">
        <v>530</v>
      </c>
      <c r="E96" s="28" t="s">
        <v>531</v>
      </c>
      <c r="F96" s="60" t="s">
        <v>52</v>
      </c>
      <c r="G96" s="61" t="s">
        <v>15</v>
      </c>
      <c r="H96" s="96" t="s">
        <v>16</v>
      </c>
      <c r="I96" s="62" t="s">
        <v>15</v>
      </c>
      <c r="J96" s="24" t="s">
        <v>15</v>
      </c>
      <c r="K96" s="26" t="s">
        <v>15</v>
      </c>
      <c r="L96" s="26" t="s">
        <v>15</v>
      </c>
      <c r="M96" s="26" t="s">
        <v>15</v>
      </c>
      <c r="N96" s="28" t="s">
        <v>15</v>
      </c>
      <c r="O96" s="26" t="s">
        <v>15</v>
      </c>
      <c r="P96" s="26" t="s">
        <v>15</v>
      </c>
      <c r="Q96" s="26" t="s">
        <v>16</v>
      </c>
      <c r="R96" s="26" t="s">
        <v>16</v>
      </c>
      <c r="S96" s="26" t="s">
        <v>16</v>
      </c>
      <c r="T96" s="26" t="s">
        <v>16</v>
      </c>
      <c r="U96" s="26" t="s">
        <v>16</v>
      </c>
      <c r="V96" s="26" t="s">
        <v>16</v>
      </c>
      <c r="W96" s="26" t="s">
        <v>16</v>
      </c>
      <c r="X96" s="60">
        <v>4</v>
      </c>
      <c r="Y96" s="61">
        <v>4</v>
      </c>
      <c r="Z96" s="61">
        <v>4</v>
      </c>
      <c r="AA96" s="61">
        <v>1</v>
      </c>
      <c r="AB96" s="101"/>
      <c r="AC96" s="159" t="s">
        <v>521</v>
      </c>
      <c r="AD96" s="24" t="s">
        <v>532</v>
      </c>
      <c r="AE96" s="26" t="s">
        <v>482</v>
      </c>
      <c r="AF96" s="26" t="s">
        <v>533</v>
      </c>
      <c r="AG96" s="105" t="s">
        <v>136</v>
      </c>
      <c r="AH96" s="86">
        <v>44348</v>
      </c>
      <c r="AI96" s="86">
        <v>46174</v>
      </c>
      <c r="AJ96" s="110">
        <f ca="1">IFERROR(IF(DAYS360(TODAY(),Tableau1[[#This Row],[AVIS LIMITE AU]],TRUE)&gt;=0,1,0),"")</f>
        <v>1</v>
      </c>
      <c r="AK96" s="26" t="s">
        <v>52</v>
      </c>
      <c r="AL96" s="53" t="str">
        <f ca="1">IF(Tableau1[[#This Row],[ -&gt; AT/DTA : Sur liste verte C2p (OUI/NON)
-&gt; ATex (Avis favorable / Avis défavorable)
-&gt; Autre : SO]]&lt;&gt;"",IF(AND(OR(Tableau1[[#This Row],[ -&gt; AT/DTA : Sur liste verte C2p (OUI/NON)
-&gt; ATex (Avis favorable / Avis défavorable)
-&gt; Autre : SO]]="OUI",Tableau1[[#This Row],[ -&gt; AT/DTA : Sur liste verte C2p (OUI/NON)
-&gt; ATex (Avis favorable / Avis défavorable)
-&gt; Autre : SO]]="FAVORABLE"),Tableau1[[#This Row],[VALIDITE]]=1),"TC","TNC"),"TNC")</f>
        <v>TNC</v>
      </c>
      <c r="AM96" s="145"/>
      <c r="AN96" s="137"/>
      <c r="AO96" s="136"/>
      <c r="AP96" s="21"/>
    </row>
    <row r="97" spans="1:42" s="134" customFormat="1" ht="45" x14ac:dyDescent="0.25">
      <c r="A97" s="20">
        <v>44427</v>
      </c>
      <c r="B97" s="47" t="s">
        <v>215</v>
      </c>
      <c r="C97" s="28" t="s">
        <v>517</v>
      </c>
      <c r="D97" s="28" t="s">
        <v>90</v>
      </c>
      <c r="E97" s="28" t="s">
        <v>89</v>
      </c>
      <c r="F97" s="88" t="s">
        <v>52</v>
      </c>
      <c r="G97" s="78" t="s">
        <v>15</v>
      </c>
      <c r="H97" s="95" t="s">
        <v>16</v>
      </c>
      <c r="I97" s="80" t="s">
        <v>311</v>
      </c>
      <c r="J97" s="49" t="s">
        <v>15</v>
      </c>
      <c r="K97" s="28" t="s">
        <v>15</v>
      </c>
      <c r="L97" s="28" t="s">
        <v>15</v>
      </c>
      <c r="M97" s="28" t="s">
        <v>15</v>
      </c>
      <c r="N97" s="28" t="s">
        <v>15</v>
      </c>
      <c r="O97" s="28" t="s">
        <v>15</v>
      </c>
      <c r="P97" s="28" t="s">
        <v>15</v>
      </c>
      <c r="Q97" s="28" t="s">
        <v>16</v>
      </c>
      <c r="R97" s="28" t="s">
        <v>16</v>
      </c>
      <c r="S97" s="28" t="s">
        <v>16</v>
      </c>
      <c r="T97" s="28" t="s">
        <v>16</v>
      </c>
      <c r="U97" s="28" t="s">
        <v>16</v>
      </c>
      <c r="V97" s="28" t="s">
        <v>16</v>
      </c>
      <c r="W97" s="28" t="s">
        <v>16</v>
      </c>
      <c r="X97" s="60">
        <v>4</v>
      </c>
      <c r="Y97" s="61">
        <v>4</v>
      </c>
      <c r="Z97" s="61">
        <v>4</v>
      </c>
      <c r="AA97" s="61">
        <v>1</v>
      </c>
      <c r="AB97" s="101"/>
      <c r="AC97" s="159" t="s">
        <v>492</v>
      </c>
      <c r="AD97" s="24" t="s">
        <v>89</v>
      </c>
      <c r="AE97" s="26" t="s">
        <v>482</v>
      </c>
      <c r="AF97" s="26" t="s">
        <v>491</v>
      </c>
      <c r="AG97" s="105" t="s">
        <v>136</v>
      </c>
      <c r="AH97" s="34">
        <v>44166</v>
      </c>
      <c r="AI97" s="34">
        <v>45992</v>
      </c>
      <c r="AJ97" s="110">
        <f ca="1">IFERROR(IF(DAYS360(TODAY(),Tableau1[[#This Row],[AVIS LIMITE AU]],TRUE)&gt;=0,1,0),"")</f>
        <v>1</v>
      </c>
      <c r="AK97" s="28" t="s">
        <v>52</v>
      </c>
      <c r="AL97" s="46" t="str">
        <f ca="1">IF(Tableau1[[#This Row],[ -&gt; AT/DTA : Sur liste verte C2p (OUI/NON)
-&gt; ATex (Avis favorable / Avis défavorable)
-&gt; Autre : SO]]&lt;&gt;"",IF(AND(OR(Tableau1[[#This Row],[ -&gt; AT/DTA : Sur liste verte C2p (OUI/NON)
-&gt; ATex (Avis favorable / Avis défavorable)
-&gt; Autre : SO]]="OUI",Tableau1[[#This Row],[ -&gt; AT/DTA : Sur liste verte C2p (OUI/NON)
-&gt; ATex (Avis favorable / Avis défavorable)
-&gt; Autre : SO]]="FAVORABLE"),Tableau1[[#This Row],[VALIDITE]]=1),"TC","TNC"),"TNC")</f>
        <v>TNC</v>
      </c>
      <c r="AM97" s="145" t="s">
        <v>490</v>
      </c>
      <c r="AN97" s="137"/>
      <c r="AO97" s="136"/>
      <c r="AP97" s="21"/>
    </row>
    <row r="98" spans="1:42" s="134" customFormat="1" ht="60" x14ac:dyDescent="0.25">
      <c r="A98" s="106">
        <v>44427</v>
      </c>
      <c r="B98" s="47" t="s">
        <v>215</v>
      </c>
      <c r="C98" s="28" t="s">
        <v>517</v>
      </c>
      <c r="D98" s="28" t="s">
        <v>106</v>
      </c>
      <c r="E98" s="28" t="s">
        <v>84</v>
      </c>
      <c r="F98" s="88" t="s">
        <v>52</v>
      </c>
      <c r="G98" s="78" t="s">
        <v>15</v>
      </c>
      <c r="H98" s="95" t="s">
        <v>16</v>
      </c>
      <c r="I98" s="80" t="s">
        <v>15</v>
      </c>
      <c r="J98" s="49" t="s">
        <v>15</v>
      </c>
      <c r="K98" s="28" t="s">
        <v>15</v>
      </c>
      <c r="L98" s="28" t="s">
        <v>15</v>
      </c>
      <c r="M98" s="28" t="s">
        <v>15</v>
      </c>
      <c r="N98" s="28" t="s">
        <v>15</v>
      </c>
      <c r="O98" s="28" t="s">
        <v>15</v>
      </c>
      <c r="P98" s="28" t="s">
        <v>15</v>
      </c>
      <c r="Q98" s="28" t="s">
        <v>16</v>
      </c>
      <c r="R98" s="28" t="s">
        <v>16</v>
      </c>
      <c r="S98" s="28" t="s">
        <v>16</v>
      </c>
      <c r="T98" s="28" t="s">
        <v>16</v>
      </c>
      <c r="U98" s="28" t="s">
        <v>16</v>
      </c>
      <c r="V98" s="28" t="s">
        <v>16</v>
      </c>
      <c r="W98" s="28" t="s">
        <v>16</v>
      </c>
      <c r="X98" s="82">
        <v>4</v>
      </c>
      <c r="Y98" s="83">
        <v>4</v>
      </c>
      <c r="Z98" s="83">
        <v>4</v>
      </c>
      <c r="AA98" s="83">
        <v>1</v>
      </c>
      <c r="AB98" s="102" t="s">
        <v>302</v>
      </c>
      <c r="AC98" s="159" t="s">
        <v>487</v>
      </c>
      <c r="AD98" s="24" t="s">
        <v>84</v>
      </c>
      <c r="AE98" s="26" t="s">
        <v>482</v>
      </c>
      <c r="AF98" s="26" t="s">
        <v>481</v>
      </c>
      <c r="AG98" s="105" t="s">
        <v>136</v>
      </c>
      <c r="AH98" s="34">
        <v>44105</v>
      </c>
      <c r="AI98" s="34">
        <v>45931</v>
      </c>
      <c r="AJ98" s="110">
        <f ca="1">IFERROR(IF(DAYS360(TODAY(),Tableau1[[#This Row],[AVIS LIMITE AU]],TRUE)&gt;=0,1,0),"")</f>
        <v>1</v>
      </c>
      <c r="AK98" s="28" t="s">
        <v>52</v>
      </c>
      <c r="AL98" s="26" t="str">
        <f ca="1">IF(Tableau1[[#This Row],[ -&gt; AT/DTA : Sur liste verte C2p (OUI/NON)
-&gt; ATex (Avis favorable / Avis défavorable)
-&gt; Autre : SO]]&lt;&gt;"",IF(AND(OR(Tableau1[[#This Row],[ -&gt; AT/DTA : Sur liste verte C2p (OUI/NON)
-&gt; ATex (Avis favorable / Avis défavorable)
-&gt; Autre : SO]]="OUI",Tableau1[[#This Row],[ -&gt; AT/DTA : Sur liste verte C2p (OUI/NON)
-&gt; ATex (Avis favorable / Avis défavorable)
-&gt; Autre : SO]]="FAVORABLE"),Tableau1[[#This Row],[VALIDITE]]=1),"TC","TNC"),"TNC")</f>
        <v>TNC</v>
      </c>
      <c r="AM98" s="145" t="s">
        <v>480</v>
      </c>
      <c r="AN98" s="137"/>
      <c r="AO98" s="136"/>
      <c r="AP98" s="21"/>
    </row>
    <row r="99" spans="1:42" s="134" customFormat="1" ht="45" x14ac:dyDescent="0.25">
      <c r="A99" s="86">
        <v>44427</v>
      </c>
      <c r="B99" s="47" t="s">
        <v>472</v>
      </c>
      <c r="C99" s="28" t="s">
        <v>517</v>
      </c>
      <c r="D99" s="28" t="s">
        <v>497</v>
      </c>
      <c r="E99" s="28" t="s">
        <v>498</v>
      </c>
      <c r="F99" s="60" t="s">
        <v>52</v>
      </c>
      <c r="G99" s="61" t="s">
        <v>15</v>
      </c>
      <c r="H99" s="96" t="s">
        <v>16</v>
      </c>
      <c r="I99" s="62" t="s">
        <v>15</v>
      </c>
      <c r="J99" s="24" t="s">
        <v>15</v>
      </c>
      <c r="K99" s="26" t="s">
        <v>15</v>
      </c>
      <c r="L99" s="26" t="s">
        <v>15</v>
      </c>
      <c r="M99" s="26" t="s">
        <v>15</v>
      </c>
      <c r="N99" s="28" t="s">
        <v>15</v>
      </c>
      <c r="O99" s="26" t="s">
        <v>15</v>
      </c>
      <c r="P99" s="26" t="s">
        <v>15</v>
      </c>
      <c r="Q99" s="26" t="s">
        <v>16</v>
      </c>
      <c r="R99" s="26" t="s">
        <v>16</v>
      </c>
      <c r="S99" s="26" t="s">
        <v>16</v>
      </c>
      <c r="T99" s="26" t="s">
        <v>16</v>
      </c>
      <c r="U99" s="26" t="s">
        <v>16</v>
      </c>
      <c r="V99" s="26" t="s">
        <v>16</v>
      </c>
      <c r="W99" s="26" t="s">
        <v>16</v>
      </c>
      <c r="X99" s="60">
        <v>4</v>
      </c>
      <c r="Y99" s="61">
        <v>4</v>
      </c>
      <c r="Z99" s="61">
        <v>4</v>
      </c>
      <c r="AA99" s="61">
        <v>4</v>
      </c>
      <c r="AB99" s="101"/>
      <c r="AC99" s="159" t="s">
        <v>484</v>
      </c>
      <c r="AD99" s="49" t="s">
        <v>498</v>
      </c>
      <c r="AE99" s="26" t="s">
        <v>482</v>
      </c>
      <c r="AF99" s="26" t="s">
        <v>499</v>
      </c>
      <c r="AG99" s="139" t="s">
        <v>136</v>
      </c>
      <c r="AH99" s="86">
        <v>44204</v>
      </c>
      <c r="AI99" s="86">
        <v>46030</v>
      </c>
      <c r="AJ99" s="110">
        <f ca="1">IFERROR(IF(DAYS360(TODAY(),Tableau1[[#This Row],[AVIS LIMITE AU]],TRUE)&gt;=0,1,0),"")</f>
        <v>1</v>
      </c>
      <c r="AK99" s="26" t="s">
        <v>52</v>
      </c>
      <c r="AL99" s="84" t="str">
        <f ca="1">IF(Tableau1[[#This Row],[ -&gt; AT/DTA : Sur liste verte C2p (OUI/NON)
-&gt; ATex (Avis favorable / Avis défavorable)
-&gt; Autre : SO]]&lt;&gt;"",IF(AND(OR(Tableau1[[#This Row],[ -&gt; AT/DTA : Sur liste verte C2p (OUI/NON)
-&gt; ATex (Avis favorable / Avis défavorable)
-&gt; Autre : SO]]="OUI",Tableau1[[#This Row],[ -&gt; AT/DTA : Sur liste verte C2p (OUI/NON)
-&gt; ATex (Avis favorable / Avis défavorable)
-&gt; Autre : SO]]="FAVORABLE"),Tableau1[[#This Row],[VALIDITE]]=1),"TC","TNC"),"TNC")</f>
        <v>TNC</v>
      </c>
      <c r="AM99" s="145"/>
      <c r="AN99" s="137"/>
      <c r="AO99" s="136"/>
      <c r="AP99" s="21"/>
    </row>
    <row r="100" spans="1:42" s="134" customFormat="1" ht="60" x14ac:dyDescent="0.25">
      <c r="A100" s="106">
        <v>44427</v>
      </c>
      <c r="B100" s="47" t="s">
        <v>215</v>
      </c>
      <c r="C100" s="28" t="s">
        <v>517</v>
      </c>
      <c r="D100" s="28" t="s">
        <v>107</v>
      </c>
      <c r="E100" s="28" t="s">
        <v>87</v>
      </c>
      <c r="F100" s="88" t="s">
        <v>52</v>
      </c>
      <c r="G100" s="78" t="s">
        <v>15</v>
      </c>
      <c r="H100" s="95" t="s">
        <v>16</v>
      </c>
      <c r="I100" s="80" t="s">
        <v>15</v>
      </c>
      <c r="J100" s="49" t="s">
        <v>15</v>
      </c>
      <c r="K100" s="28" t="s">
        <v>15</v>
      </c>
      <c r="L100" s="28" t="s">
        <v>15</v>
      </c>
      <c r="M100" s="28" t="s">
        <v>15</v>
      </c>
      <c r="N100" s="28" t="s">
        <v>15</v>
      </c>
      <c r="O100" s="28" t="s">
        <v>15</v>
      </c>
      <c r="P100" s="28" t="s">
        <v>15</v>
      </c>
      <c r="Q100" s="28" t="s">
        <v>16</v>
      </c>
      <c r="R100" s="28" t="s">
        <v>16</v>
      </c>
      <c r="S100" s="28" t="s">
        <v>16</v>
      </c>
      <c r="T100" s="28" t="s">
        <v>16</v>
      </c>
      <c r="U100" s="28" t="s">
        <v>16</v>
      </c>
      <c r="V100" s="28" t="s">
        <v>16</v>
      </c>
      <c r="W100" s="28" t="s">
        <v>16</v>
      </c>
      <c r="X100" s="82">
        <v>4</v>
      </c>
      <c r="Y100" s="83">
        <v>4</v>
      </c>
      <c r="Z100" s="83">
        <v>4</v>
      </c>
      <c r="AA100" s="83">
        <v>4</v>
      </c>
      <c r="AB100" s="102" t="s">
        <v>338</v>
      </c>
      <c r="AC100" s="159" t="s">
        <v>489</v>
      </c>
      <c r="AD100" s="24" t="s">
        <v>87</v>
      </c>
      <c r="AE100" s="35" t="s">
        <v>482</v>
      </c>
      <c r="AF100" s="26" t="s">
        <v>486</v>
      </c>
      <c r="AG100" s="105" t="s">
        <v>136</v>
      </c>
      <c r="AH100" s="108">
        <v>44136</v>
      </c>
      <c r="AI100" s="108">
        <v>45962</v>
      </c>
      <c r="AJ100" s="110">
        <f ca="1">IFERROR(IF(DAYS360(TODAY(),Tableau1[[#This Row],[AVIS LIMITE AU]],TRUE)&gt;=0,1,0),"")</f>
        <v>1</v>
      </c>
      <c r="AK100" s="37" t="s">
        <v>52</v>
      </c>
      <c r="AL100" s="26" t="str">
        <f ca="1">IF(Tableau1[[#This Row],[ -&gt; AT/DTA : Sur liste verte C2p (OUI/NON)
-&gt; ATex (Avis favorable / Avis défavorable)
-&gt; Autre : SO]]&lt;&gt;"",IF(AND(OR(Tableau1[[#This Row],[ -&gt; AT/DTA : Sur liste verte C2p (OUI/NON)
-&gt; ATex (Avis favorable / Avis défavorable)
-&gt; Autre : SO]]="OUI",Tableau1[[#This Row],[ -&gt; AT/DTA : Sur liste verte C2p (OUI/NON)
-&gt; ATex (Avis favorable / Avis défavorable)
-&gt; Autre : SO]]="FAVORABLE"),Tableau1[[#This Row],[VALIDITE]]=1),"TC","TNC"),"TNC")</f>
        <v>TNC</v>
      </c>
      <c r="AM100" s="145" t="s">
        <v>485</v>
      </c>
      <c r="AN100" s="137"/>
      <c r="AO100" s="136"/>
      <c r="AP100" s="21"/>
    </row>
    <row r="101" spans="1:42" s="134" customFormat="1" ht="45" x14ac:dyDescent="0.25">
      <c r="A101" s="106">
        <v>44427</v>
      </c>
      <c r="B101" s="47" t="s">
        <v>215</v>
      </c>
      <c r="C101" s="28" t="s">
        <v>517</v>
      </c>
      <c r="D101" s="28" t="s">
        <v>516</v>
      </c>
      <c r="E101" s="28" t="s">
        <v>518</v>
      </c>
      <c r="F101" s="31" t="s">
        <v>52</v>
      </c>
      <c r="G101" s="79" t="s">
        <v>15</v>
      </c>
      <c r="H101" s="93" t="s">
        <v>16</v>
      </c>
      <c r="I101" s="45" t="s">
        <v>310</v>
      </c>
      <c r="J101" s="24" t="s">
        <v>15</v>
      </c>
      <c r="K101" s="26" t="s">
        <v>15</v>
      </c>
      <c r="L101" s="26" t="s">
        <v>15</v>
      </c>
      <c r="M101" s="26" t="s">
        <v>15</v>
      </c>
      <c r="N101" s="28" t="s">
        <v>15</v>
      </c>
      <c r="O101" s="26" t="s">
        <v>15</v>
      </c>
      <c r="P101" s="26" t="s">
        <v>15</v>
      </c>
      <c r="Q101" s="26" t="s">
        <v>16</v>
      </c>
      <c r="R101" s="26" t="s">
        <v>16</v>
      </c>
      <c r="S101" s="26" t="s">
        <v>16</v>
      </c>
      <c r="T101" s="26" t="s">
        <v>16</v>
      </c>
      <c r="U101" s="26" t="s">
        <v>16</v>
      </c>
      <c r="V101" s="26" t="s">
        <v>16</v>
      </c>
      <c r="W101" s="26" t="s">
        <v>16</v>
      </c>
      <c r="X101" s="31">
        <v>4</v>
      </c>
      <c r="Y101" s="30">
        <v>4</v>
      </c>
      <c r="Z101" s="30">
        <v>1</v>
      </c>
      <c r="AA101" s="30">
        <v>1</v>
      </c>
      <c r="AB101" s="101"/>
      <c r="AC101" s="159" t="s">
        <v>521</v>
      </c>
      <c r="AD101" s="24" t="s">
        <v>519</v>
      </c>
      <c r="AE101" s="26" t="s">
        <v>482</v>
      </c>
      <c r="AF101" s="26" t="s">
        <v>520</v>
      </c>
      <c r="AG101" s="105" t="s">
        <v>136</v>
      </c>
      <c r="AH101" s="86">
        <v>44166</v>
      </c>
      <c r="AI101" s="86">
        <v>45992</v>
      </c>
      <c r="AJ101" s="110">
        <f ca="1">IFERROR(IF(DAYS360(TODAY(),Tableau1[[#This Row],[AVIS LIMITE AU]],TRUE)&gt;=0,1,0),"")</f>
        <v>1</v>
      </c>
      <c r="AK101" s="26" t="s">
        <v>52</v>
      </c>
      <c r="AL101" s="84" t="str">
        <f ca="1">IF(Tableau1[[#This Row],[ -&gt; AT/DTA : Sur liste verte C2p (OUI/NON)
-&gt; ATex (Avis favorable / Avis défavorable)
-&gt; Autre : SO]]&lt;&gt;"",IF(AND(OR(Tableau1[[#This Row],[ -&gt; AT/DTA : Sur liste verte C2p (OUI/NON)
-&gt; ATex (Avis favorable / Avis défavorable)
-&gt; Autre : SO]]="OUI",Tableau1[[#This Row],[ -&gt; AT/DTA : Sur liste verte C2p (OUI/NON)
-&gt; ATex (Avis favorable / Avis défavorable)
-&gt; Autre : SO]]="FAVORABLE"),Tableau1[[#This Row],[VALIDITE]]=1),"TC","TNC"),"TNC")</f>
        <v>TNC</v>
      </c>
      <c r="AM101" s="145"/>
      <c r="AN101" s="137"/>
      <c r="AO101" s="136"/>
      <c r="AP101" s="21"/>
    </row>
    <row r="102" spans="1:42" s="134" customFormat="1" ht="45" x14ac:dyDescent="0.25">
      <c r="A102" s="106">
        <v>44427</v>
      </c>
      <c r="B102" s="47" t="s">
        <v>215</v>
      </c>
      <c r="C102" s="28" t="s">
        <v>517</v>
      </c>
      <c r="D102" s="28" t="s">
        <v>502</v>
      </c>
      <c r="E102" s="28" t="s">
        <v>503</v>
      </c>
      <c r="F102" s="31" t="s">
        <v>52</v>
      </c>
      <c r="G102" s="79" t="s">
        <v>15</v>
      </c>
      <c r="H102" s="93" t="s">
        <v>16</v>
      </c>
      <c r="I102" s="45" t="s">
        <v>310</v>
      </c>
      <c r="J102" s="24" t="s">
        <v>15</v>
      </c>
      <c r="K102" s="26" t="s">
        <v>15</v>
      </c>
      <c r="L102" s="26" t="s">
        <v>15</v>
      </c>
      <c r="M102" s="26" t="s">
        <v>16</v>
      </c>
      <c r="N102" s="28" t="s">
        <v>15</v>
      </c>
      <c r="O102" s="26" t="s">
        <v>16</v>
      </c>
      <c r="P102" s="26" t="s">
        <v>16</v>
      </c>
      <c r="Q102" s="26" t="s">
        <v>16</v>
      </c>
      <c r="R102" s="26" t="s">
        <v>16</v>
      </c>
      <c r="S102" s="26" t="s">
        <v>16</v>
      </c>
      <c r="T102" s="26" t="s">
        <v>16</v>
      </c>
      <c r="U102" s="26" t="s">
        <v>16</v>
      </c>
      <c r="V102" s="26" t="s">
        <v>16</v>
      </c>
      <c r="W102" s="26" t="s">
        <v>16</v>
      </c>
      <c r="X102" s="60">
        <v>4</v>
      </c>
      <c r="Y102" s="61">
        <v>4</v>
      </c>
      <c r="Z102" s="61">
        <v>1</v>
      </c>
      <c r="AA102" s="61">
        <v>1</v>
      </c>
      <c r="AB102" s="107" t="s">
        <v>505</v>
      </c>
      <c r="AC102" s="159"/>
      <c r="AD102" s="49" t="s">
        <v>503</v>
      </c>
      <c r="AE102" s="26" t="s">
        <v>482</v>
      </c>
      <c r="AF102" s="26" t="s">
        <v>504</v>
      </c>
      <c r="AG102" s="105" t="s">
        <v>136</v>
      </c>
      <c r="AH102" s="86">
        <v>43983</v>
      </c>
      <c r="AI102" s="86">
        <v>45809</v>
      </c>
      <c r="AJ102" s="110">
        <f ca="1">IFERROR(IF(DAYS360(TODAY(),Tableau1[[#This Row],[AVIS LIMITE AU]],TRUE)&gt;=0,1,0),"")</f>
        <v>1</v>
      </c>
      <c r="AK102" s="28" t="s">
        <v>52</v>
      </c>
      <c r="AL102" s="84" t="str">
        <f ca="1">IF(Tableau1[[#This Row],[ -&gt; AT/DTA : Sur liste verte C2p (OUI/NON)
-&gt; ATex (Avis favorable / Avis défavorable)
-&gt; Autre : SO]]&lt;&gt;"",IF(AND(OR(Tableau1[[#This Row],[ -&gt; AT/DTA : Sur liste verte C2p (OUI/NON)
-&gt; ATex (Avis favorable / Avis défavorable)
-&gt; Autre : SO]]="OUI",Tableau1[[#This Row],[ -&gt; AT/DTA : Sur liste verte C2p (OUI/NON)
-&gt; ATex (Avis favorable / Avis défavorable)
-&gt; Autre : SO]]="FAVORABLE"),Tableau1[[#This Row],[VALIDITE]]=1),"TC","TNC"),"TNC")</f>
        <v>TNC</v>
      </c>
      <c r="AM102" s="145"/>
      <c r="AN102" s="137"/>
      <c r="AO102" s="136"/>
      <c r="AP102" s="21"/>
    </row>
    <row r="103" spans="1:42" s="134" customFormat="1" ht="75" x14ac:dyDescent="0.25">
      <c r="A103" s="106">
        <v>44427</v>
      </c>
      <c r="B103" s="47" t="s">
        <v>215</v>
      </c>
      <c r="C103" s="28" t="s">
        <v>517</v>
      </c>
      <c r="D103" s="28" t="s">
        <v>83</v>
      </c>
      <c r="E103" s="28" t="s">
        <v>84</v>
      </c>
      <c r="F103" s="88" t="s">
        <v>52</v>
      </c>
      <c r="G103" s="78" t="s">
        <v>15</v>
      </c>
      <c r="H103" s="95" t="s">
        <v>16</v>
      </c>
      <c r="I103" s="80" t="s">
        <v>15</v>
      </c>
      <c r="J103" s="49" t="s">
        <v>15</v>
      </c>
      <c r="K103" s="28" t="s">
        <v>15</v>
      </c>
      <c r="L103" s="28" t="s">
        <v>15</v>
      </c>
      <c r="M103" s="28" t="s">
        <v>15</v>
      </c>
      <c r="N103" s="28" t="s">
        <v>15</v>
      </c>
      <c r="O103" s="28" t="s">
        <v>15</v>
      </c>
      <c r="P103" s="28" t="s">
        <v>15</v>
      </c>
      <c r="Q103" s="28" t="s">
        <v>16</v>
      </c>
      <c r="R103" s="28" t="s">
        <v>16</v>
      </c>
      <c r="S103" s="28" t="s">
        <v>16</v>
      </c>
      <c r="T103" s="28" t="s">
        <v>16</v>
      </c>
      <c r="U103" s="28" t="s">
        <v>16</v>
      </c>
      <c r="V103" s="28" t="s">
        <v>16</v>
      </c>
      <c r="W103" s="28" t="s">
        <v>16</v>
      </c>
      <c r="X103" s="82">
        <v>4</v>
      </c>
      <c r="Y103" s="83">
        <v>4</v>
      </c>
      <c r="Z103" s="83">
        <v>4</v>
      </c>
      <c r="AA103" s="83">
        <v>1</v>
      </c>
      <c r="AB103" s="102" t="s">
        <v>302</v>
      </c>
      <c r="AC103" s="159" t="s">
        <v>488</v>
      </c>
      <c r="AD103" s="24" t="s">
        <v>84</v>
      </c>
      <c r="AE103" s="26" t="s">
        <v>482</v>
      </c>
      <c r="AF103" s="26" t="s">
        <v>694</v>
      </c>
      <c r="AG103" s="105" t="s">
        <v>136</v>
      </c>
      <c r="AH103" s="34">
        <v>44105</v>
      </c>
      <c r="AI103" s="34">
        <v>45931</v>
      </c>
      <c r="AJ103" s="110">
        <f ca="1">IFERROR(IF(DAYS360(TODAY(),Tableau1[[#This Row],[AVIS LIMITE AU]],TRUE)&gt;=0,1,0),"")</f>
        <v>1</v>
      </c>
      <c r="AK103" s="28" t="s">
        <v>52</v>
      </c>
      <c r="AL103" s="26" t="str">
        <f ca="1">IF(Tableau1[[#This Row],[ -&gt; AT/DTA : Sur liste verte C2p (OUI/NON)
-&gt; ATex (Avis favorable / Avis défavorable)
-&gt; Autre : SO]]&lt;&gt;"",IF(AND(OR(Tableau1[[#This Row],[ -&gt; AT/DTA : Sur liste verte C2p (OUI/NON)
-&gt; ATex (Avis favorable / Avis défavorable)
-&gt; Autre : SO]]="OUI",Tableau1[[#This Row],[ -&gt; AT/DTA : Sur liste verte C2p (OUI/NON)
-&gt; ATex (Avis favorable / Avis défavorable)
-&gt; Autre : SO]]="FAVORABLE"),Tableau1[[#This Row],[VALIDITE]]=1),"TC","TNC"),"TNC")</f>
        <v>TNC</v>
      </c>
      <c r="AM103" s="145" t="s">
        <v>483</v>
      </c>
      <c r="AN103" s="137"/>
      <c r="AO103" s="136"/>
      <c r="AP103" s="21"/>
    </row>
    <row r="104" spans="1:42" s="134" customFormat="1" ht="172.9" customHeight="1" x14ac:dyDescent="0.25">
      <c r="A104" s="106">
        <v>44427</v>
      </c>
      <c r="B104" s="47" t="s">
        <v>215</v>
      </c>
      <c r="C104" s="28" t="s">
        <v>517</v>
      </c>
      <c r="D104" s="28" t="s">
        <v>91</v>
      </c>
      <c r="E104" s="28" t="s">
        <v>92</v>
      </c>
      <c r="F104" s="88" t="s">
        <v>52</v>
      </c>
      <c r="G104" s="78" t="s">
        <v>15</v>
      </c>
      <c r="H104" s="95" t="s">
        <v>16</v>
      </c>
      <c r="I104" s="80" t="s">
        <v>311</v>
      </c>
      <c r="J104" s="49" t="s">
        <v>15</v>
      </c>
      <c r="K104" s="28" t="s">
        <v>15</v>
      </c>
      <c r="L104" s="28" t="s">
        <v>15</v>
      </c>
      <c r="M104" s="28" t="s">
        <v>16</v>
      </c>
      <c r="N104" s="28" t="s">
        <v>15</v>
      </c>
      <c r="O104" s="28" t="s">
        <v>16</v>
      </c>
      <c r="P104" s="28" t="s">
        <v>16</v>
      </c>
      <c r="Q104" s="28" t="s">
        <v>16</v>
      </c>
      <c r="R104" s="28" t="s">
        <v>16</v>
      </c>
      <c r="S104" s="28" t="s">
        <v>16</v>
      </c>
      <c r="T104" s="28" t="s">
        <v>16</v>
      </c>
      <c r="U104" s="28" t="s">
        <v>16</v>
      </c>
      <c r="V104" s="28" t="s">
        <v>16</v>
      </c>
      <c r="W104" s="28" t="s">
        <v>16</v>
      </c>
      <c r="X104" s="82">
        <v>4</v>
      </c>
      <c r="Y104" s="83">
        <v>4</v>
      </c>
      <c r="Z104" s="83">
        <v>4</v>
      </c>
      <c r="AA104" s="83">
        <v>1</v>
      </c>
      <c r="AB104" s="101"/>
      <c r="AC104" s="159"/>
      <c r="AD104" s="24" t="s">
        <v>92</v>
      </c>
      <c r="AE104" s="26" t="s">
        <v>482</v>
      </c>
      <c r="AF104" s="26" t="s">
        <v>500</v>
      </c>
      <c r="AG104" s="105" t="s">
        <v>136</v>
      </c>
      <c r="AH104" s="108">
        <v>44348</v>
      </c>
      <c r="AI104" s="108">
        <v>46174</v>
      </c>
      <c r="AJ104" s="110">
        <f ca="1">IFERROR(IF(DAYS360(TODAY(),Tableau1[[#This Row],[AVIS LIMITE AU]],TRUE)&gt;=0,1,0),"")</f>
        <v>1</v>
      </c>
      <c r="AK104" s="28" t="s">
        <v>52</v>
      </c>
      <c r="AL104" s="26" t="str">
        <f ca="1">IF(Tableau1[[#This Row],[ -&gt; AT/DTA : Sur liste verte C2p (OUI/NON)
-&gt; ATex (Avis favorable / Avis défavorable)
-&gt; Autre : SO]]&lt;&gt;"",IF(AND(OR(Tableau1[[#This Row],[ -&gt; AT/DTA : Sur liste verte C2p (OUI/NON)
-&gt; ATex (Avis favorable / Avis défavorable)
-&gt; Autre : SO]]="OUI",Tableau1[[#This Row],[ -&gt; AT/DTA : Sur liste verte C2p (OUI/NON)
-&gt; ATex (Avis favorable / Avis défavorable)
-&gt; Autre : SO]]="FAVORABLE"),Tableau1[[#This Row],[VALIDITE]]=1),"TC","TNC"),"TNC")</f>
        <v>TNC</v>
      </c>
      <c r="AM104" s="145" t="s">
        <v>501</v>
      </c>
      <c r="AN104" s="137"/>
      <c r="AO104" s="136"/>
      <c r="AP104" s="21"/>
    </row>
    <row r="105" spans="1:42" s="134" customFormat="1" ht="60" x14ac:dyDescent="0.25">
      <c r="A105" s="20">
        <v>44536</v>
      </c>
      <c r="B105" s="47" t="s">
        <v>282</v>
      </c>
      <c r="C105" s="36" t="s">
        <v>189</v>
      </c>
      <c r="D105" s="28" t="s">
        <v>549</v>
      </c>
      <c r="E105" s="28" t="s">
        <v>87</v>
      </c>
      <c r="F105" s="88" t="s">
        <v>52</v>
      </c>
      <c r="G105" s="78" t="s">
        <v>15</v>
      </c>
      <c r="H105" s="95" t="s">
        <v>16</v>
      </c>
      <c r="I105" s="80" t="s">
        <v>15</v>
      </c>
      <c r="J105" s="24" t="s">
        <v>15</v>
      </c>
      <c r="K105" s="26" t="s">
        <v>15</v>
      </c>
      <c r="L105" s="26" t="s">
        <v>15</v>
      </c>
      <c r="M105" s="26" t="s">
        <v>16</v>
      </c>
      <c r="N105" s="28" t="s">
        <v>15</v>
      </c>
      <c r="O105" s="26" t="s">
        <v>15</v>
      </c>
      <c r="P105" s="26" t="s">
        <v>16</v>
      </c>
      <c r="Q105" s="26" t="s">
        <v>16</v>
      </c>
      <c r="R105" s="26" t="s">
        <v>16</v>
      </c>
      <c r="S105" s="26" t="s">
        <v>16</v>
      </c>
      <c r="T105" s="26" t="s">
        <v>16</v>
      </c>
      <c r="U105" s="26" t="s">
        <v>16</v>
      </c>
      <c r="V105" s="26" t="s">
        <v>16</v>
      </c>
      <c r="W105" s="26" t="s">
        <v>16</v>
      </c>
      <c r="X105" s="82">
        <v>4</v>
      </c>
      <c r="Y105" s="83">
        <v>4</v>
      </c>
      <c r="Z105" s="83">
        <v>4</v>
      </c>
      <c r="AA105" s="83">
        <v>4</v>
      </c>
      <c r="AB105" s="101"/>
      <c r="AC105" s="159" t="s">
        <v>548</v>
      </c>
      <c r="AD105" s="24" t="s">
        <v>87</v>
      </c>
      <c r="AE105" s="26" t="s">
        <v>20</v>
      </c>
      <c r="AF105" s="26" t="s">
        <v>551</v>
      </c>
      <c r="AG105" s="86">
        <v>44334</v>
      </c>
      <c r="AH105" s="86">
        <v>44460</v>
      </c>
      <c r="AI105" s="86">
        <v>46265</v>
      </c>
      <c r="AJ105" s="110">
        <f ca="1">IFERROR(IF(DAYS360(TODAY(),Tableau1[[#This Row],[AVIS LIMITE AU]],TRUE)&gt;=0,1,0),"")</f>
        <v>1</v>
      </c>
      <c r="AK105" s="28" t="s">
        <v>15</v>
      </c>
      <c r="AL105" s="84" t="str">
        <f ca="1">IF(Tableau1[[#This Row],[ -&gt; AT/DTA : Sur liste verte C2p (OUI/NON)
-&gt; ATex (Avis favorable / Avis défavorable)
-&gt; Autre : SO]]&lt;&gt;"",IF(AND(OR(Tableau1[[#This Row],[ -&gt; AT/DTA : Sur liste verte C2p (OUI/NON)
-&gt; ATex (Avis favorable / Avis défavorable)
-&gt; Autre : SO]]="OUI",Tableau1[[#This Row],[ -&gt; AT/DTA : Sur liste verte C2p (OUI/NON)
-&gt; ATex (Avis favorable / Avis défavorable)
-&gt; Autre : SO]]="FAVORABLE"),Tableau1[[#This Row],[VALIDITE]]=1),"TC","TNC"),"TNC")</f>
        <v>TC</v>
      </c>
      <c r="AM105" s="145" t="s">
        <v>658</v>
      </c>
      <c r="AN105" s="128"/>
      <c r="AO105" s="142"/>
      <c r="AP105" s="26"/>
    </row>
    <row r="106" spans="1:42" s="134" customFormat="1" ht="30" x14ac:dyDescent="0.25">
      <c r="A106" s="20">
        <v>44658</v>
      </c>
      <c r="B106" s="47" t="s">
        <v>282</v>
      </c>
      <c r="C106" s="36" t="s">
        <v>189</v>
      </c>
      <c r="D106" s="28" t="s">
        <v>86</v>
      </c>
      <c r="E106" s="28" t="s">
        <v>87</v>
      </c>
      <c r="F106" s="88" t="s">
        <v>52</v>
      </c>
      <c r="G106" s="78" t="s">
        <v>15</v>
      </c>
      <c r="H106" s="95" t="s">
        <v>16</v>
      </c>
      <c r="I106" s="80" t="s">
        <v>15</v>
      </c>
      <c r="J106" s="49" t="s">
        <v>15</v>
      </c>
      <c r="K106" s="28" t="s">
        <v>15</v>
      </c>
      <c r="L106" s="28" t="s">
        <v>15</v>
      </c>
      <c r="M106" s="28" t="s">
        <v>15</v>
      </c>
      <c r="N106" s="28" t="s">
        <v>15</v>
      </c>
      <c r="O106" s="28" t="s">
        <v>15</v>
      </c>
      <c r="P106" s="28" t="s">
        <v>15</v>
      </c>
      <c r="Q106" s="28" t="s">
        <v>16</v>
      </c>
      <c r="R106" s="28" t="s">
        <v>16</v>
      </c>
      <c r="S106" s="28" t="s">
        <v>16</v>
      </c>
      <c r="T106" s="28" t="s">
        <v>16</v>
      </c>
      <c r="U106" s="28" t="s">
        <v>16</v>
      </c>
      <c r="V106" s="28" t="s">
        <v>16</v>
      </c>
      <c r="W106" s="28" t="s">
        <v>16</v>
      </c>
      <c r="X106" s="82">
        <v>4</v>
      </c>
      <c r="Y106" s="83">
        <v>4</v>
      </c>
      <c r="Z106" s="83">
        <v>4</v>
      </c>
      <c r="AA106" s="83">
        <v>4</v>
      </c>
      <c r="AB106" s="101"/>
      <c r="AC106" s="159" t="s">
        <v>550</v>
      </c>
      <c r="AD106" s="24" t="s">
        <v>87</v>
      </c>
      <c r="AE106" s="26" t="s">
        <v>20</v>
      </c>
      <c r="AF106" s="26" t="s">
        <v>697</v>
      </c>
      <c r="AG106" s="34">
        <v>44460</v>
      </c>
      <c r="AH106" s="34">
        <v>44645</v>
      </c>
      <c r="AI106" s="34">
        <v>45047</v>
      </c>
      <c r="AJ106" s="110">
        <f ca="1">IFERROR(IF(DAYS360(TODAY(),Tableau1[[#This Row],[AVIS LIMITE AU]],TRUE)&gt;=0,1,0),"")</f>
        <v>1</v>
      </c>
      <c r="AK106" s="28" t="s">
        <v>703</v>
      </c>
      <c r="AL106" s="46" t="str">
        <f ca="1">IF(Tableau1[[#This Row],[ -&gt; AT/DTA : Sur liste verte C2p (OUI/NON)
-&gt; ATex (Avis favorable / Avis défavorable)
-&gt; Autre : SO]]&lt;&gt;"",IF(AND(OR(Tableau1[[#This Row],[ -&gt; AT/DTA : Sur liste verte C2p (OUI/NON)
-&gt; ATex (Avis favorable / Avis défavorable)
-&gt; Autre : SO]]="OUI",Tableau1[[#This Row],[ -&gt; AT/DTA : Sur liste verte C2p (OUI/NON)
-&gt; ATex (Avis favorable / Avis défavorable)
-&gt; Autre : SO]]="FAVORABLE"),Tableau1[[#This Row],[VALIDITE]]=1),"TC","TNC"),"TNC")</f>
        <v>TNC</v>
      </c>
      <c r="AM106" s="147" t="s">
        <v>698</v>
      </c>
      <c r="AN106" s="128"/>
      <c r="AO106" s="142"/>
      <c r="AP106" s="26"/>
    </row>
    <row r="107" spans="1:42" s="134" customFormat="1" ht="45" x14ac:dyDescent="0.25">
      <c r="A107" s="20">
        <v>43742</v>
      </c>
      <c r="B107" s="47" t="s">
        <v>282</v>
      </c>
      <c r="C107" s="36" t="s">
        <v>189</v>
      </c>
      <c r="D107" s="28" t="s">
        <v>94</v>
      </c>
      <c r="E107" s="28" t="s">
        <v>79</v>
      </c>
      <c r="F107" s="88" t="s">
        <v>52</v>
      </c>
      <c r="G107" s="78" t="s">
        <v>15</v>
      </c>
      <c r="H107" s="95" t="s">
        <v>16</v>
      </c>
      <c r="I107" s="80" t="s">
        <v>311</v>
      </c>
      <c r="J107" s="49" t="s">
        <v>15</v>
      </c>
      <c r="K107" s="28" t="s">
        <v>15</v>
      </c>
      <c r="L107" s="28" t="s">
        <v>15</v>
      </c>
      <c r="M107" s="28" t="s">
        <v>16</v>
      </c>
      <c r="N107" s="28" t="s">
        <v>15</v>
      </c>
      <c r="O107" s="28" t="s">
        <v>16</v>
      </c>
      <c r="P107" s="28" t="s">
        <v>16</v>
      </c>
      <c r="Q107" s="28" t="s">
        <v>16</v>
      </c>
      <c r="R107" s="28" t="s">
        <v>16</v>
      </c>
      <c r="S107" s="28" t="s">
        <v>16</v>
      </c>
      <c r="T107" s="28" t="s">
        <v>16</v>
      </c>
      <c r="U107" s="28" t="s">
        <v>16</v>
      </c>
      <c r="V107" s="28" t="s">
        <v>16</v>
      </c>
      <c r="W107" s="28" t="s">
        <v>16</v>
      </c>
      <c r="X107" s="82">
        <v>4</v>
      </c>
      <c r="Y107" s="83" t="s">
        <v>654</v>
      </c>
      <c r="Z107" s="83" t="s">
        <v>656</v>
      </c>
      <c r="AA107" s="83" t="s">
        <v>655</v>
      </c>
      <c r="AB107" s="101"/>
      <c r="AC107" s="159" t="s">
        <v>653</v>
      </c>
      <c r="AD107" s="24" t="s">
        <v>79</v>
      </c>
      <c r="AE107" s="26" t="s">
        <v>20</v>
      </c>
      <c r="AF107" s="26" t="s">
        <v>95</v>
      </c>
      <c r="AG107" s="34">
        <v>43361</v>
      </c>
      <c r="AH107" s="34">
        <v>43490</v>
      </c>
      <c r="AI107" s="34">
        <v>45930</v>
      </c>
      <c r="AJ107" s="110">
        <f ca="1">IFERROR(IF(DAYS360(TODAY(),Tableau1[[#This Row],[AVIS LIMITE AU]],TRUE)&gt;=0,1,0),"")</f>
        <v>1</v>
      </c>
      <c r="AK107" s="28" t="s">
        <v>15</v>
      </c>
      <c r="AL107" s="26" t="str">
        <f ca="1">IF(Tableau1[[#This Row],[ -&gt; AT/DTA : Sur liste verte C2p (OUI/NON)
-&gt; ATex (Avis favorable / Avis défavorable)
-&gt; Autre : SO]]&lt;&gt;"",IF(AND(OR(Tableau1[[#This Row],[ -&gt; AT/DTA : Sur liste verte C2p (OUI/NON)
-&gt; ATex (Avis favorable / Avis défavorable)
-&gt; Autre : SO]]="OUI",Tableau1[[#This Row],[ -&gt; AT/DTA : Sur liste verte C2p (OUI/NON)
-&gt; ATex (Avis favorable / Avis défavorable)
-&gt; Autre : SO]]="FAVORABLE"),Tableau1[[#This Row],[VALIDITE]]=1),"TC","TNC"),"TNC")</f>
        <v>TC</v>
      </c>
      <c r="AM107" s="145" t="s">
        <v>659</v>
      </c>
      <c r="AN107" s="128"/>
      <c r="AO107" s="142"/>
      <c r="AP107" s="26"/>
    </row>
    <row r="108" spans="1:42" s="134" customFormat="1" ht="30" x14ac:dyDescent="0.25">
      <c r="A108" s="20">
        <v>44384</v>
      </c>
      <c r="B108" s="48" t="s">
        <v>280</v>
      </c>
      <c r="C108" s="36" t="s">
        <v>189</v>
      </c>
      <c r="D108" s="36" t="s">
        <v>40</v>
      </c>
      <c r="E108" s="36" t="s">
        <v>41</v>
      </c>
      <c r="F108" s="88" t="s">
        <v>52</v>
      </c>
      <c r="G108" s="78" t="s">
        <v>15</v>
      </c>
      <c r="H108" s="95" t="s">
        <v>16</v>
      </c>
      <c r="I108" s="80" t="s">
        <v>15</v>
      </c>
      <c r="J108" s="49" t="s">
        <v>15</v>
      </c>
      <c r="K108" s="28" t="s">
        <v>15</v>
      </c>
      <c r="L108" s="28" t="s">
        <v>15</v>
      </c>
      <c r="M108" s="28" t="s">
        <v>16</v>
      </c>
      <c r="N108" s="28" t="s">
        <v>15</v>
      </c>
      <c r="O108" s="28" t="s">
        <v>16</v>
      </c>
      <c r="P108" s="28" t="s">
        <v>16</v>
      </c>
      <c r="Q108" s="28" t="s">
        <v>16</v>
      </c>
      <c r="R108" s="28" t="s">
        <v>16</v>
      </c>
      <c r="S108" s="28" t="s">
        <v>16</v>
      </c>
      <c r="T108" s="28" t="s">
        <v>16</v>
      </c>
      <c r="U108" s="28" t="s">
        <v>16</v>
      </c>
      <c r="V108" s="28" t="s">
        <v>16</v>
      </c>
      <c r="W108" s="28" t="s">
        <v>16</v>
      </c>
      <c r="X108" s="82">
        <v>4</v>
      </c>
      <c r="Y108" s="83">
        <v>2</v>
      </c>
      <c r="Z108" s="83">
        <v>1</v>
      </c>
      <c r="AA108" s="83">
        <v>1</v>
      </c>
      <c r="AB108" s="101"/>
      <c r="AC108" s="159"/>
      <c r="AD108" s="133" t="s">
        <v>41</v>
      </c>
      <c r="AE108" s="25" t="s">
        <v>20</v>
      </c>
      <c r="AF108" s="25" t="s">
        <v>470</v>
      </c>
      <c r="AG108" s="34">
        <v>44278</v>
      </c>
      <c r="AH108" s="34">
        <v>44333</v>
      </c>
      <c r="AI108" s="34">
        <v>45838</v>
      </c>
      <c r="AJ108" s="110">
        <f ca="1">IFERROR(IF(DAYS360(TODAY(),Tableau1[[#This Row],[AVIS LIMITE AU]],TRUE)&gt;=0,1,0),"")</f>
        <v>1</v>
      </c>
      <c r="AK108" s="54" t="s">
        <v>15</v>
      </c>
      <c r="AL108" s="141" t="str">
        <f ca="1">IF(Tableau1[[#This Row],[ -&gt; AT/DTA : Sur liste verte C2p (OUI/NON)
-&gt; ATex (Avis favorable / Avis défavorable)
-&gt; Autre : SO]]&lt;&gt;"",IF(AND(OR(Tableau1[[#This Row],[ -&gt; AT/DTA : Sur liste verte C2p (OUI/NON)
-&gt; ATex (Avis favorable / Avis défavorable)
-&gt; Autre : SO]]="OUI",Tableau1[[#This Row],[ -&gt; AT/DTA : Sur liste verte C2p (OUI/NON)
-&gt; ATex (Avis favorable / Avis défavorable)
-&gt; Autre : SO]]="FAVORABLE"),Tableau1[[#This Row],[VALIDITE]]=1),"TC","TNC"),"TNC")</f>
        <v>TC</v>
      </c>
      <c r="AM108" s="148" t="s">
        <v>666</v>
      </c>
      <c r="AN108" s="128"/>
      <c r="AO108" s="142"/>
      <c r="AP108" s="26"/>
    </row>
    <row r="109" spans="1:42" s="134" customFormat="1" ht="75" x14ac:dyDescent="0.25">
      <c r="A109" s="20">
        <v>44634</v>
      </c>
      <c r="B109" s="47" t="s">
        <v>215</v>
      </c>
      <c r="C109" s="28" t="s">
        <v>189</v>
      </c>
      <c r="D109" s="28" t="s">
        <v>634</v>
      </c>
      <c r="E109" s="151" t="s">
        <v>633</v>
      </c>
      <c r="F109" s="60" t="s">
        <v>52</v>
      </c>
      <c r="G109" s="61" t="s">
        <v>15</v>
      </c>
      <c r="H109" s="96" t="s">
        <v>16</v>
      </c>
      <c r="I109" s="62" t="s">
        <v>15</v>
      </c>
      <c r="J109" s="24" t="s">
        <v>15</v>
      </c>
      <c r="K109" s="26" t="s">
        <v>15</v>
      </c>
      <c r="L109" s="26" t="s">
        <v>15</v>
      </c>
      <c r="M109" s="26" t="s">
        <v>16</v>
      </c>
      <c r="N109" s="28" t="s">
        <v>15</v>
      </c>
      <c r="O109" s="26" t="s">
        <v>16</v>
      </c>
      <c r="P109" s="26" t="s">
        <v>16</v>
      </c>
      <c r="Q109" s="26" t="s">
        <v>16</v>
      </c>
      <c r="R109" s="26" t="s">
        <v>16</v>
      </c>
      <c r="S109" s="26" t="s">
        <v>16</v>
      </c>
      <c r="T109" s="26" t="s">
        <v>16</v>
      </c>
      <c r="U109" s="26" t="s">
        <v>16</v>
      </c>
      <c r="V109" s="26" t="s">
        <v>16</v>
      </c>
      <c r="W109" s="26" t="s">
        <v>16</v>
      </c>
      <c r="X109" s="60">
        <v>4</v>
      </c>
      <c r="Y109" s="83" t="s">
        <v>649</v>
      </c>
      <c r="Z109" s="83" t="s">
        <v>649</v>
      </c>
      <c r="AA109" s="83" t="s">
        <v>649</v>
      </c>
      <c r="AB109" s="101"/>
      <c r="AC109" s="159" t="s">
        <v>650</v>
      </c>
      <c r="AD109" s="49" t="s">
        <v>633</v>
      </c>
      <c r="AE109" s="26" t="s">
        <v>20</v>
      </c>
      <c r="AF109" s="26" t="s">
        <v>635</v>
      </c>
      <c r="AG109" s="86">
        <v>44377</v>
      </c>
      <c r="AH109" s="86">
        <v>44538</v>
      </c>
      <c r="AI109" s="86">
        <v>45565</v>
      </c>
      <c r="AJ109" s="110">
        <f ca="1">IFERROR(IF(DAYS360(TODAY(),Tableau1[[#This Row],[AVIS LIMITE AU]],TRUE)&gt;=0,1,0),"")</f>
        <v>1</v>
      </c>
      <c r="AK109" s="26" t="s">
        <v>15</v>
      </c>
      <c r="AL109" s="84" t="str">
        <f ca="1">IF(Tableau1[[#This Row],[ -&gt; AT/DTA : Sur liste verte C2p (OUI/NON)
-&gt; ATex (Avis favorable / Avis défavorable)
-&gt; Autre : SO]]&lt;&gt;"",IF(AND(OR(Tableau1[[#This Row],[ -&gt; AT/DTA : Sur liste verte C2p (OUI/NON)
-&gt; ATex (Avis favorable / Avis défavorable)
-&gt; Autre : SO]]="OUI",Tableau1[[#This Row],[ -&gt; AT/DTA : Sur liste verte C2p (OUI/NON)
-&gt; ATex (Avis favorable / Avis défavorable)
-&gt; Autre : SO]]="FAVORABLE"),Tableau1[[#This Row],[VALIDITE]]=1),"TC","TNC"),"TNC")</f>
        <v>TC</v>
      </c>
      <c r="AM109" s="145" t="s">
        <v>659</v>
      </c>
      <c r="AN109" s="128"/>
      <c r="AO109" s="142"/>
      <c r="AP109" s="21"/>
    </row>
    <row r="110" spans="1:42" s="134" customFormat="1" ht="45" x14ac:dyDescent="0.25">
      <c r="A110" s="106">
        <v>44427</v>
      </c>
      <c r="B110" s="47" t="s">
        <v>215</v>
      </c>
      <c r="C110" s="36" t="s">
        <v>189</v>
      </c>
      <c r="D110" s="28" t="s">
        <v>316</v>
      </c>
      <c r="E110" s="28" t="s">
        <v>93</v>
      </c>
      <c r="F110" s="88" t="s">
        <v>52</v>
      </c>
      <c r="G110" s="78" t="s">
        <v>15</v>
      </c>
      <c r="H110" s="95" t="s">
        <v>16</v>
      </c>
      <c r="I110" s="80" t="s">
        <v>311</v>
      </c>
      <c r="J110" s="49" t="s">
        <v>15</v>
      </c>
      <c r="K110" s="28" t="s">
        <v>15</v>
      </c>
      <c r="L110" s="28" t="s">
        <v>15</v>
      </c>
      <c r="M110" s="28" t="s">
        <v>16</v>
      </c>
      <c r="N110" s="28" t="s">
        <v>15</v>
      </c>
      <c r="O110" s="28" t="s">
        <v>16</v>
      </c>
      <c r="P110" s="28" t="s">
        <v>16</v>
      </c>
      <c r="Q110" s="28" t="s">
        <v>16</v>
      </c>
      <c r="R110" s="28" t="s">
        <v>16</v>
      </c>
      <c r="S110" s="28" t="s">
        <v>16</v>
      </c>
      <c r="T110" s="28" t="s">
        <v>16</v>
      </c>
      <c r="U110" s="28" t="s">
        <v>16</v>
      </c>
      <c r="V110" s="28" t="s">
        <v>16</v>
      </c>
      <c r="W110" s="28" t="s">
        <v>16</v>
      </c>
      <c r="X110" s="82">
        <v>4</v>
      </c>
      <c r="Y110" s="83">
        <v>2</v>
      </c>
      <c r="Z110" s="83">
        <v>1</v>
      </c>
      <c r="AA110" s="83">
        <v>1</v>
      </c>
      <c r="AB110" s="101"/>
      <c r="AC110" s="159"/>
      <c r="AD110" s="24" t="s">
        <v>93</v>
      </c>
      <c r="AE110" s="26" t="s">
        <v>482</v>
      </c>
      <c r="AF110" s="26" t="s">
        <v>496</v>
      </c>
      <c r="AG110" s="105" t="s">
        <v>136</v>
      </c>
      <c r="AH110" s="108">
        <v>44198</v>
      </c>
      <c r="AI110" s="108">
        <v>46024</v>
      </c>
      <c r="AJ110" s="110">
        <f ca="1">IFERROR(IF(DAYS360(TODAY(),Tableau1[[#This Row],[AVIS LIMITE AU]],TRUE)&gt;=0,1,0),"")</f>
        <v>1</v>
      </c>
      <c r="AK110" s="28" t="s">
        <v>52</v>
      </c>
      <c r="AL110" s="26" t="str">
        <f ca="1">IF(Tableau1[[#This Row],[ -&gt; AT/DTA : Sur liste verte C2p (OUI/NON)
-&gt; ATex (Avis favorable / Avis défavorable)
-&gt; Autre : SO]]&lt;&gt;"",IF(AND(OR(Tableau1[[#This Row],[ -&gt; AT/DTA : Sur liste verte C2p (OUI/NON)
-&gt; ATex (Avis favorable / Avis défavorable)
-&gt; Autre : SO]]="OUI",Tableau1[[#This Row],[ -&gt; AT/DTA : Sur liste verte C2p (OUI/NON)
-&gt; ATex (Avis favorable / Avis défavorable)
-&gt; Autre : SO]]="FAVORABLE"),Tableau1[[#This Row],[VALIDITE]]=1),"TC","TNC"),"TNC")</f>
        <v>TNC</v>
      </c>
      <c r="AM110" s="145" t="s">
        <v>495</v>
      </c>
      <c r="AN110" s="137"/>
      <c r="AO110" s="136"/>
      <c r="AP110" s="21"/>
    </row>
    <row r="111" spans="1:42" s="134" customFormat="1" ht="30" x14ac:dyDescent="0.25">
      <c r="A111" s="20">
        <v>44383</v>
      </c>
      <c r="B111" s="47" t="s">
        <v>215</v>
      </c>
      <c r="C111" s="36" t="s">
        <v>189</v>
      </c>
      <c r="D111" s="28" t="s">
        <v>108</v>
      </c>
      <c r="E111" s="28" t="s">
        <v>93</v>
      </c>
      <c r="F111" s="88" t="s">
        <v>52</v>
      </c>
      <c r="G111" s="78" t="s">
        <v>15</v>
      </c>
      <c r="H111" s="95" t="s">
        <v>16</v>
      </c>
      <c r="I111" s="80" t="s">
        <v>15</v>
      </c>
      <c r="J111" s="49" t="s">
        <v>15</v>
      </c>
      <c r="K111" s="28" t="s">
        <v>15</v>
      </c>
      <c r="L111" s="28" t="s">
        <v>15</v>
      </c>
      <c r="M111" s="28" t="s">
        <v>16</v>
      </c>
      <c r="N111" s="28" t="s">
        <v>15</v>
      </c>
      <c r="O111" s="28" t="s">
        <v>16</v>
      </c>
      <c r="P111" s="28" t="s">
        <v>16</v>
      </c>
      <c r="Q111" s="28" t="s">
        <v>16</v>
      </c>
      <c r="R111" s="28" t="s">
        <v>16</v>
      </c>
      <c r="S111" s="28" t="s">
        <v>16</v>
      </c>
      <c r="T111" s="28" t="s">
        <v>16</v>
      </c>
      <c r="U111" s="28" t="s">
        <v>16</v>
      </c>
      <c r="V111" s="28" t="s">
        <v>16</v>
      </c>
      <c r="W111" s="28" t="s">
        <v>16</v>
      </c>
      <c r="X111" s="82">
        <v>4</v>
      </c>
      <c r="Y111" s="83">
        <v>4</v>
      </c>
      <c r="Z111" s="83">
        <v>4</v>
      </c>
      <c r="AA111" s="83">
        <v>4</v>
      </c>
      <c r="AB111" s="101"/>
      <c r="AC111" s="159"/>
      <c r="AD111" s="24" t="s">
        <v>93</v>
      </c>
      <c r="AE111" s="35" t="s">
        <v>20</v>
      </c>
      <c r="AF111" s="26" t="s">
        <v>449</v>
      </c>
      <c r="AG111" s="34">
        <v>44012</v>
      </c>
      <c r="AH111" s="34">
        <v>44287</v>
      </c>
      <c r="AI111" s="34">
        <v>46022</v>
      </c>
      <c r="AJ111" s="110">
        <f ca="1">IFERROR(IF(DAYS360(TODAY(),Tableau1[[#This Row],[AVIS LIMITE AU]],TRUE)&gt;=0,1,0),"")</f>
        <v>1</v>
      </c>
      <c r="AK111" s="28" t="s">
        <v>15</v>
      </c>
      <c r="AL111" s="26" t="str">
        <f ca="1">IF(Tableau1[[#This Row],[ -&gt; AT/DTA : Sur liste verte C2p (OUI/NON)
-&gt; ATex (Avis favorable / Avis défavorable)
-&gt; Autre : SO]]&lt;&gt;"",IF(AND(OR(Tableau1[[#This Row],[ -&gt; AT/DTA : Sur liste verte C2p (OUI/NON)
-&gt; ATex (Avis favorable / Avis défavorable)
-&gt; Autre : SO]]="OUI",Tableau1[[#This Row],[ -&gt; AT/DTA : Sur liste verte C2p (OUI/NON)
-&gt; ATex (Avis favorable / Avis défavorable)
-&gt; Autre : SO]]="FAVORABLE"),Tableau1[[#This Row],[VALIDITE]]=1),"TC","TNC"),"TNC")</f>
        <v>TC</v>
      </c>
      <c r="AM111" s="145" t="s">
        <v>674</v>
      </c>
      <c r="AN111" s="128"/>
      <c r="AO111" s="142"/>
      <c r="AP111" s="21"/>
    </row>
    <row r="112" spans="1:42" s="134" customFormat="1" ht="30" x14ac:dyDescent="0.25">
      <c r="A112" s="20">
        <v>43742</v>
      </c>
      <c r="B112" s="48" t="s">
        <v>282</v>
      </c>
      <c r="C112" s="36" t="s">
        <v>189</v>
      </c>
      <c r="D112" s="28" t="s">
        <v>110</v>
      </c>
      <c r="E112" s="28" t="s">
        <v>85</v>
      </c>
      <c r="F112" s="88" t="s">
        <v>52</v>
      </c>
      <c r="G112" s="78" t="s">
        <v>15</v>
      </c>
      <c r="H112" s="95" t="s">
        <v>16</v>
      </c>
      <c r="I112" s="80" t="s">
        <v>15</v>
      </c>
      <c r="J112" s="49" t="s">
        <v>15</v>
      </c>
      <c r="K112" s="28" t="s">
        <v>15</v>
      </c>
      <c r="L112" s="28" t="s">
        <v>15</v>
      </c>
      <c r="M112" s="28" t="s">
        <v>16</v>
      </c>
      <c r="N112" s="28" t="s">
        <v>15</v>
      </c>
      <c r="O112" s="28" t="s">
        <v>16</v>
      </c>
      <c r="P112" s="28" t="s">
        <v>16</v>
      </c>
      <c r="Q112" s="28" t="s">
        <v>16</v>
      </c>
      <c r="R112" s="28" t="s">
        <v>16</v>
      </c>
      <c r="S112" s="28" t="s">
        <v>16</v>
      </c>
      <c r="T112" s="28" t="s">
        <v>16</v>
      </c>
      <c r="U112" s="28" t="s">
        <v>16</v>
      </c>
      <c r="V112" s="28" t="s">
        <v>16</v>
      </c>
      <c r="W112" s="28" t="s">
        <v>16</v>
      </c>
      <c r="X112" s="82">
        <v>4</v>
      </c>
      <c r="Y112" s="83">
        <v>2</v>
      </c>
      <c r="Z112" s="83">
        <v>1</v>
      </c>
      <c r="AA112" s="83">
        <v>1</v>
      </c>
      <c r="AB112" s="101"/>
      <c r="AC112" s="159" t="s">
        <v>232</v>
      </c>
      <c r="AD112" s="24" t="s">
        <v>85</v>
      </c>
      <c r="AE112" s="35" t="s">
        <v>20</v>
      </c>
      <c r="AF112" s="26" t="s">
        <v>109</v>
      </c>
      <c r="AG112" s="34">
        <v>42633</v>
      </c>
      <c r="AH112" s="34">
        <v>42760</v>
      </c>
      <c r="AI112" s="34">
        <v>44926</v>
      </c>
      <c r="AJ112" s="110">
        <f ca="1">IFERROR(IF(DAYS360(TODAY(),Tableau1[[#This Row],[AVIS LIMITE AU]],TRUE)&gt;=0,1,0),"")</f>
        <v>1</v>
      </c>
      <c r="AK112" s="28" t="s">
        <v>15</v>
      </c>
      <c r="AL112" s="26" t="str">
        <f ca="1">IF(Tableau1[[#This Row],[ -&gt; AT/DTA : Sur liste verte C2p (OUI/NON)
-&gt; ATex (Avis favorable / Avis défavorable)
-&gt; Autre : SO]]&lt;&gt;"",IF(AND(OR(Tableau1[[#This Row],[ -&gt; AT/DTA : Sur liste verte C2p (OUI/NON)
-&gt; ATex (Avis favorable / Avis défavorable)
-&gt; Autre : SO]]="OUI",Tableau1[[#This Row],[ -&gt; AT/DTA : Sur liste verte C2p (OUI/NON)
-&gt; ATex (Avis favorable / Avis défavorable)
-&gt; Autre : SO]]="FAVORABLE"),Tableau1[[#This Row],[VALIDITE]]=1),"TC","TNC"),"TNC")</f>
        <v>TC</v>
      </c>
      <c r="AM112" s="145" t="s">
        <v>659</v>
      </c>
      <c r="AN112" s="128"/>
      <c r="AO112" s="142"/>
      <c r="AP112" s="21"/>
    </row>
    <row r="113" spans="1:42" s="134" customFormat="1" ht="45" x14ac:dyDescent="0.25">
      <c r="A113" s="20">
        <v>44536</v>
      </c>
      <c r="B113" s="47" t="s">
        <v>217</v>
      </c>
      <c r="C113" s="28" t="s">
        <v>189</v>
      </c>
      <c r="D113" s="19" t="s">
        <v>561</v>
      </c>
      <c r="E113" s="28" t="s">
        <v>562</v>
      </c>
      <c r="F113" s="60" t="s">
        <v>52</v>
      </c>
      <c r="G113" s="61" t="s">
        <v>15</v>
      </c>
      <c r="H113" s="96" t="s">
        <v>16</v>
      </c>
      <c r="I113" s="62" t="s">
        <v>15</v>
      </c>
      <c r="J113" s="24" t="s">
        <v>15</v>
      </c>
      <c r="K113" s="26" t="s">
        <v>15</v>
      </c>
      <c r="L113" s="26" t="s">
        <v>15</v>
      </c>
      <c r="M113" s="26" t="s">
        <v>15</v>
      </c>
      <c r="N113" s="28" t="s">
        <v>15</v>
      </c>
      <c r="O113" s="26" t="s">
        <v>15</v>
      </c>
      <c r="P113" s="26" t="s">
        <v>15</v>
      </c>
      <c r="Q113" s="26" t="s">
        <v>16</v>
      </c>
      <c r="R113" s="26" t="s">
        <v>16</v>
      </c>
      <c r="S113" s="26" t="s">
        <v>16</v>
      </c>
      <c r="T113" s="26" t="s">
        <v>16</v>
      </c>
      <c r="U113" s="26" t="s">
        <v>16</v>
      </c>
      <c r="V113" s="26" t="s">
        <v>16</v>
      </c>
      <c r="W113" s="26" t="s">
        <v>16</v>
      </c>
      <c r="X113" s="82">
        <v>4</v>
      </c>
      <c r="Y113" s="83">
        <v>4</v>
      </c>
      <c r="Z113" s="83">
        <v>4</v>
      </c>
      <c r="AA113" s="83">
        <v>4</v>
      </c>
      <c r="AB113" s="101"/>
      <c r="AC113" s="159" t="s">
        <v>484</v>
      </c>
      <c r="AD113" s="24" t="s">
        <v>563</v>
      </c>
      <c r="AE113" s="26" t="s">
        <v>20</v>
      </c>
      <c r="AF113" s="26" t="s">
        <v>564</v>
      </c>
      <c r="AG113" s="86" t="s">
        <v>136</v>
      </c>
      <c r="AH113" s="86">
        <v>44495</v>
      </c>
      <c r="AI113" s="86">
        <v>44926</v>
      </c>
      <c r="AJ113" s="110">
        <f ca="1">IFERROR(IF(DAYS360(TODAY(),Tableau1[[#This Row],[AVIS LIMITE AU]],TRUE)&gt;=0,1,0),"")</f>
        <v>1</v>
      </c>
      <c r="AK113" s="26" t="s">
        <v>15</v>
      </c>
      <c r="AL113" s="84" t="str">
        <f ca="1">IF(Tableau1[[#This Row],[ -&gt; AT/DTA : Sur liste verte C2p (OUI/NON)
-&gt; ATex (Avis favorable / Avis défavorable)
-&gt; Autre : SO]]&lt;&gt;"",IF(AND(OR(Tableau1[[#This Row],[ -&gt; AT/DTA : Sur liste verte C2p (OUI/NON)
-&gt; ATex (Avis favorable / Avis défavorable)
-&gt; Autre : SO]]="OUI",Tableau1[[#This Row],[ -&gt; AT/DTA : Sur liste verte C2p (OUI/NON)
-&gt; ATex (Avis favorable / Avis défavorable)
-&gt; Autre : SO]]="FAVORABLE"),Tableau1[[#This Row],[VALIDITE]]=1),"TC","TNC"),"TNC")</f>
        <v>TC</v>
      </c>
      <c r="AM113" s="145" t="s">
        <v>684</v>
      </c>
      <c r="AN113" s="128"/>
      <c r="AO113" s="142"/>
      <c r="AP113" s="21"/>
    </row>
    <row r="114" spans="1:42" s="134" customFormat="1" ht="78.75" customHeight="1" x14ac:dyDescent="0.25">
      <c r="A114" s="20">
        <v>44231</v>
      </c>
      <c r="B114" s="48" t="s">
        <v>280</v>
      </c>
      <c r="C114" s="36" t="s">
        <v>189</v>
      </c>
      <c r="D114" s="36" t="s">
        <v>426</v>
      </c>
      <c r="E114" s="28" t="s">
        <v>28</v>
      </c>
      <c r="F114" s="60" t="s">
        <v>52</v>
      </c>
      <c r="G114" s="61" t="s">
        <v>15</v>
      </c>
      <c r="H114" s="96" t="s">
        <v>16</v>
      </c>
      <c r="I114" s="62" t="s">
        <v>310</v>
      </c>
      <c r="J114" s="24" t="s">
        <v>15</v>
      </c>
      <c r="K114" s="26" t="s">
        <v>15</v>
      </c>
      <c r="L114" s="26" t="s">
        <v>15</v>
      </c>
      <c r="M114" s="26" t="s">
        <v>16</v>
      </c>
      <c r="N114" s="28" t="s">
        <v>15</v>
      </c>
      <c r="O114" s="26" t="s">
        <v>16</v>
      </c>
      <c r="P114" s="26" t="s">
        <v>16</v>
      </c>
      <c r="Q114" s="26" t="s">
        <v>16</v>
      </c>
      <c r="R114" s="26" t="s">
        <v>16</v>
      </c>
      <c r="S114" s="26" t="s">
        <v>16</v>
      </c>
      <c r="T114" s="26" t="s">
        <v>16</v>
      </c>
      <c r="U114" s="26" t="s">
        <v>16</v>
      </c>
      <c r="V114" s="26" t="s">
        <v>16</v>
      </c>
      <c r="W114" s="26" t="s">
        <v>16</v>
      </c>
      <c r="X114" s="31">
        <v>4</v>
      </c>
      <c r="Y114" s="30">
        <v>4</v>
      </c>
      <c r="Z114" s="30">
        <v>4</v>
      </c>
      <c r="AA114" s="30">
        <v>2</v>
      </c>
      <c r="AB114" s="101"/>
      <c r="AC114" s="159" t="s">
        <v>427</v>
      </c>
      <c r="AD114" s="24" t="s">
        <v>28</v>
      </c>
      <c r="AE114" s="25" t="s">
        <v>19</v>
      </c>
      <c r="AF114" s="26" t="s">
        <v>425</v>
      </c>
      <c r="AG114" s="86">
        <v>43613</v>
      </c>
      <c r="AH114" s="86">
        <v>43642</v>
      </c>
      <c r="AI114" s="86">
        <v>44662</v>
      </c>
      <c r="AJ114" s="110">
        <f ca="1">IFERROR(IF(DAYS360(TODAY(),Tableau1[[#This Row],[AVIS LIMITE AU]],TRUE)&gt;=0,1,0),"")</f>
        <v>0</v>
      </c>
      <c r="AK114" s="54" t="s">
        <v>53</v>
      </c>
      <c r="AL114" s="84" t="str">
        <f ca="1">IF(Tableau1[[#This Row],[ -&gt; AT/DTA : Sur liste verte C2p (OUI/NON)
-&gt; ATex (Avis favorable / Avis défavorable)
-&gt; Autre : SO]]&lt;&gt;"",IF(AND(OR(Tableau1[[#This Row],[ -&gt; AT/DTA : Sur liste verte C2p (OUI/NON)
-&gt; ATex (Avis favorable / Avis défavorable)
-&gt; Autre : SO]]="OUI",Tableau1[[#This Row],[ -&gt; AT/DTA : Sur liste verte C2p (OUI/NON)
-&gt; ATex (Avis favorable / Avis défavorable)
-&gt; Autre : SO]]="FAVORABLE"),Tableau1[[#This Row],[VALIDITE]]=1),"TC","TNC"),"TNC")</f>
        <v>TNC</v>
      </c>
      <c r="AM114" s="145"/>
      <c r="AN114" s="137"/>
      <c r="AO114" s="136"/>
      <c r="AP114" s="21"/>
    </row>
    <row r="115" spans="1:42" s="134" customFormat="1" ht="39" x14ac:dyDescent="0.25">
      <c r="A115" s="20">
        <v>43742</v>
      </c>
      <c r="B115" s="47" t="s">
        <v>282</v>
      </c>
      <c r="C115" s="37" t="s">
        <v>171</v>
      </c>
      <c r="D115" s="28" t="s">
        <v>78</v>
      </c>
      <c r="E115" s="28" t="s">
        <v>79</v>
      </c>
      <c r="F115" s="88" t="s">
        <v>52</v>
      </c>
      <c r="G115" s="78" t="s">
        <v>15</v>
      </c>
      <c r="H115" s="95" t="s">
        <v>16</v>
      </c>
      <c r="I115" s="80" t="s">
        <v>311</v>
      </c>
      <c r="J115" s="49" t="s">
        <v>15</v>
      </c>
      <c r="K115" s="28" t="s">
        <v>15</v>
      </c>
      <c r="L115" s="28" t="s">
        <v>15</v>
      </c>
      <c r="M115" s="28" t="s">
        <v>15</v>
      </c>
      <c r="N115" s="28" t="s">
        <v>16</v>
      </c>
      <c r="O115" s="28" t="s">
        <v>16</v>
      </c>
      <c r="P115" s="28" t="s">
        <v>16</v>
      </c>
      <c r="Q115" s="28" t="s">
        <v>16</v>
      </c>
      <c r="R115" s="28" t="s">
        <v>16</v>
      </c>
      <c r="S115" s="28" t="s">
        <v>16</v>
      </c>
      <c r="T115" s="28" t="s">
        <v>16</v>
      </c>
      <c r="U115" s="28" t="s">
        <v>16</v>
      </c>
      <c r="V115" s="28" t="s">
        <v>16</v>
      </c>
      <c r="W115" s="28" t="s">
        <v>16</v>
      </c>
      <c r="X115" s="50">
        <v>4</v>
      </c>
      <c r="Y115" s="51">
        <v>4</v>
      </c>
      <c r="Z115" s="51">
        <v>4</v>
      </c>
      <c r="AA115" s="51">
        <v>4</v>
      </c>
      <c r="AB115" s="101"/>
      <c r="AC115" s="159"/>
      <c r="AD115" s="127" t="s">
        <v>79</v>
      </c>
      <c r="AE115" s="25" t="s">
        <v>20</v>
      </c>
      <c r="AF115" s="26" t="s">
        <v>80</v>
      </c>
      <c r="AG115" s="34">
        <v>42311</v>
      </c>
      <c r="AH115" s="34">
        <v>42499</v>
      </c>
      <c r="AI115" s="34">
        <v>44895</v>
      </c>
      <c r="AJ115" s="110">
        <f ca="1">IFERROR(IF(DAYS360(TODAY(),Tableau1[[#This Row],[AVIS LIMITE AU]],TRUE)&gt;=0,1,0),"")</f>
        <v>1</v>
      </c>
      <c r="AK115" s="28" t="s">
        <v>15</v>
      </c>
      <c r="AL115" s="26" t="str">
        <f ca="1">IF(Tableau1[[#This Row],[ -&gt; AT/DTA : Sur liste verte C2p (OUI/NON)
-&gt; ATex (Avis favorable / Avis défavorable)
-&gt; Autre : SO]]&lt;&gt;"",IF(AND(OR(Tableau1[[#This Row],[ -&gt; AT/DTA : Sur liste verte C2p (OUI/NON)
-&gt; ATex (Avis favorable / Avis défavorable)
-&gt; Autre : SO]]="OUI",Tableau1[[#This Row],[ -&gt; AT/DTA : Sur liste verte C2p (OUI/NON)
-&gt; ATex (Avis favorable / Avis défavorable)
-&gt; Autre : SO]]="FAVORABLE"),Tableau1[[#This Row],[VALIDITE]]=1),"TC","TNC"),"TNC")</f>
        <v>TC</v>
      </c>
      <c r="AM115" s="145" t="s">
        <v>659</v>
      </c>
      <c r="AN115" s="128"/>
      <c r="AO115" s="142"/>
      <c r="AP115" s="21"/>
    </row>
    <row r="116" spans="1:42" s="134" customFormat="1" ht="75" x14ac:dyDescent="0.25">
      <c r="A116" s="40">
        <v>44536</v>
      </c>
      <c r="B116" s="47" t="s">
        <v>282</v>
      </c>
      <c r="C116" s="28" t="s">
        <v>171</v>
      </c>
      <c r="D116" s="28" t="s">
        <v>552</v>
      </c>
      <c r="E116" s="28" t="s">
        <v>234</v>
      </c>
      <c r="F116" s="31" t="s">
        <v>52</v>
      </c>
      <c r="G116" s="61" t="s">
        <v>15</v>
      </c>
      <c r="H116" s="96" t="s">
        <v>16</v>
      </c>
      <c r="I116" s="62" t="s">
        <v>15</v>
      </c>
      <c r="J116" s="24" t="s">
        <v>15</v>
      </c>
      <c r="K116" s="26" t="s">
        <v>15</v>
      </c>
      <c r="L116" s="26" t="s">
        <v>15</v>
      </c>
      <c r="M116" s="26" t="s">
        <v>15</v>
      </c>
      <c r="N116" s="28" t="s">
        <v>15</v>
      </c>
      <c r="O116" s="26" t="s">
        <v>15</v>
      </c>
      <c r="P116" s="26" t="s">
        <v>15</v>
      </c>
      <c r="Q116" s="26" t="s">
        <v>16</v>
      </c>
      <c r="R116" s="26" t="s">
        <v>15</v>
      </c>
      <c r="S116" s="26" t="s">
        <v>16</v>
      </c>
      <c r="T116" s="26" t="s">
        <v>16</v>
      </c>
      <c r="U116" s="26" t="s">
        <v>16</v>
      </c>
      <c r="V116" s="26" t="s">
        <v>16</v>
      </c>
      <c r="W116" s="26" t="s">
        <v>16</v>
      </c>
      <c r="X116" s="50">
        <v>4</v>
      </c>
      <c r="Y116" s="51">
        <v>4</v>
      </c>
      <c r="Z116" s="51">
        <v>4</v>
      </c>
      <c r="AA116" s="51">
        <v>1</v>
      </c>
      <c r="AB116" s="101"/>
      <c r="AC116" s="159" t="s">
        <v>554</v>
      </c>
      <c r="AD116" s="24" t="s">
        <v>233</v>
      </c>
      <c r="AE116" s="26" t="s">
        <v>20</v>
      </c>
      <c r="AF116" s="28" t="s">
        <v>553</v>
      </c>
      <c r="AG116" s="34" t="s">
        <v>136</v>
      </c>
      <c r="AH116" s="34">
        <v>44460</v>
      </c>
      <c r="AI116" s="34">
        <v>44681</v>
      </c>
      <c r="AJ116" s="110">
        <f ca="1">IFERROR(IF(DAYS360(TODAY(),Tableau1[[#This Row],[AVIS LIMITE AU]],TRUE)&gt;=0,1,0),"")</f>
        <v>1</v>
      </c>
      <c r="AK116" s="28" t="s">
        <v>15</v>
      </c>
      <c r="AL116" s="26" t="str">
        <f ca="1">IF(Tableau1[[#This Row],[ -&gt; AT/DTA : Sur liste verte C2p (OUI/NON)
-&gt; ATex (Avis favorable / Avis défavorable)
-&gt; Autre : SO]]&lt;&gt;"",IF(AND(OR(Tableau1[[#This Row],[ -&gt; AT/DTA : Sur liste verte C2p (OUI/NON)
-&gt; ATex (Avis favorable / Avis défavorable)
-&gt; Autre : SO]]="OUI",Tableau1[[#This Row],[ -&gt; AT/DTA : Sur liste verte C2p (OUI/NON)
-&gt; ATex (Avis favorable / Avis défavorable)
-&gt; Autre : SO]]="FAVORABLE"),Tableau1[[#This Row],[VALIDITE]]=1),"TC","TNC"),"TNC")</f>
        <v>TC</v>
      </c>
      <c r="AM116" s="147" t="s">
        <v>682</v>
      </c>
      <c r="AN116" s="128"/>
      <c r="AO116" s="142"/>
      <c r="AP116" s="21"/>
    </row>
    <row r="117" spans="1:42" ht="30" x14ac:dyDescent="0.25">
      <c r="A117" s="40">
        <v>44536</v>
      </c>
      <c r="B117" s="47" t="s">
        <v>282</v>
      </c>
      <c r="C117" s="28" t="s">
        <v>171</v>
      </c>
      <c r="D117" s="28" t="s">
        <v>570</v>
      </c>
      <c r="E117" s="37" t="s">
        <v>234</v>
      </c>
      <c r="F117" s="60" t="s">
        <v>52</v>
      </c>
      <c r="G117" s="61" t="s">
        <v>15</v>
      </c>
      <c r="H117" s="96" t="s">
        <v>16</v>
      </c>
      <c r="I117" s="62" t="s">
        <v>15</v>
      </c>
      <c r="J117" s="24" t="s">
        <v>15</v>
      </c>
      <c r="K117" s="26" t="s">
        <v>15</v>
      </c>
      <c r="L117" s="26" t="s">
        <v>15</v>
      </c>
      <c r="M117" s="26" t="s">
        <v>15</v>
      </c>
      <c r="N117" s="28" t="s">
        <v>15</v>
      </c>
      <c r="O117" s="26" t="s">
        <v>15</v>
      </c>
      <c r="P117" s="26" t="s">
        <v>15</v>
      </c>
      <c r="Q117" s="26" t="s">
        <v>16</v>
      </c>
      <c r="R117" s="26" t="s">
        <v>15</v>
      </c>
      <c r="S117" s="26" t="s">
        <v>16</v>
      </c>
      <c r="T117" s="26" t="s">
        <v>16</v>
      </c>
      <c r="U117" s="26" t="s">
        <v>16</v>
      </c>
      <c r="V117" s="26" t="s">
        <v>16</v>
      </c>
      <c r="W117" s="26" t="s">
        <v>16</v>
      </c>
      <c r="X117" s="82">
        <v>4</v>
      </c>
      <c r="Y117" s="83">
        <v>4</v>
      </c>
      <c r="Z117" s="83">
        <v>4</v>
      </c>
      <c r="AA117" s="83">
        <v>4</v>
      </c>
      <c r="AB117" s="101"/>
      <c r="AC117" s="159" t="s">
        <v>235</v>
      </c>
      <c r="AD117" s="24" t="s">
        <v>233</v>
      </c>
      <c r="AE117" s="26" t="s">
        <v>20</v>
      </c>
      <c r="AF117" s="26" t="s">
        <v>571</v>
      </c>
      <c r="AG117" s="34">
        <v>44460</v>
      </c>
      <c r="AH117" s="34">
        <v>44515</v>
      </c>
      <c r="AI117" s="34">
        <v>44681</v>
      </c>
      <c r="AJ117" s="109">
        <f ca="1">IFERROR(IF(DAYS360(TODAY(),Tableau1[[#This Row],[AVIS LIMITE AU]],TRUE)&gt;=0,1,0),"")</f>
        <v>1</v>
      </c>
      <c r="AK117" s="28" t="s">
        <v>15</v>
      </c>
      <c r="AL117" s="26" t="str">
        <f ca="1">IF(Tableau1[[#This Row],[ -&gt; AT/DTA : Sur liste verte C2p (OUI/NON)
-&gt; ATex (Avis favorable / Avis défavorable)
-&gt; Autre : SO]]&lt;&gt;"",IF(AND(OR(Tableau1[[#This Row],[ -&gt; AT/DTA : Sur liste verte C2p (OUI/NON)
-&gt; ATex (Avis favorable / Avis défavorable)
-&gt; Autre : SO]]="OUI",Tableau1[[#This Row],[ -&gt; AT/DTA : Sur liste verte C2p (OUI/NON)
-&gt; ATex (Avis favorable / Avis défavorable)
-&gt; Autre : SO]]="FAVORABLE"),Tableau1[[#This Row],[VALIDITE]]=1),"TC","TNC"),"TNC")</f>
        <v>TC</v>
      </c>
      <c r="AM117" s="145" t="s">
        <v>687</v>
      </c>
      <c r="AN117" s="128" t="s">
        <v>690</v>
      </c>
      <c r="AO117" s="142" t="s">
        <v>625</v>
      </c>
      <c r="AP117" s="21"/>
    </row>
    <row r="118" spans="1:42" ht="45" x14ac:dyDescent="0.25">
      <c r="A118" s="20">
        <v>44230</v>
      </c>
      <c r="B118" s="47" t="s">
        <v>282</v>
      </c>
      <c r="C118" s="37" t="s">
        <v>171</v>
      </c>
      <c r="D118" s="28" t="s">
        <v>81</v>
      </c>
      <c r="E118" s="28" t="s">
        <v>400</v>
      </c>
      <c r="F118" s="88" t="s">
        <v>52</v>
      </c>
      <c r="G118" s="78" t="s">
        <v>15</v>
      </c>
      <c r="H118" s="95" t="s">
        <v>16</v>
      </c>
      <c r="I118" s="80" t="s">
        <v>311</v>
      </c>
      <c r="J118" s="49" t="s">
        <v>15</v>
      </c>
      <c r="K118" s="28" t="s">
        <v>15</v>
      </c>
      <c r="L118" s="28" t="s">
        <v>15</v>
      </c>
      <c r="M118" s="28" t="s">
        <v>16</v>
      </c>
      <c r="N118" s="28" t="s">
        <v>15</v>
      </c>
      <c r="O118" s="28" t="s">
        <v>16</v>
      </c>
      <c r="P118" s="28" t="s">
        <v>16</v>
      </c>
      <c r="Q118" s="28" t="s">
        <v>16</v>
      </c>
      <c r="R118" s="28" t="s">
        <v>16</v>
      </c>
      <c r="S118" s="28" t="s">
        <v>16</v>
      </c>
      <c r="T118" s="28" t="s">
        <v>16</v>
      </c>
      <c r="U118" s="28" t="s">
        <v>16</v>
      </c>
      <c r="V118" s="28" t="s">
        <v>16</v>
      </c>
      <c r="W118" s="28" t="s">
        <v>16</v>
      </c>
      <c r="X118" s="82">
        <v>4</v>
      </c>
      <c r="Y118" s="83">
        <v>2</v>
      </c>
      <c r="Z118" s="83">
        <v>1</v>
      </c>
      <c r="AA118" s="83">
        <v>1</v>
      </c>
      <c r="AB118" s="101"/>
      <c r="AC118" s="159"/>
      <c r="AD118" s="24" t="s">
        <v>82</v>
      </c>
      <c r="AE118" s="25" t="s">
        <v>20</v>
      </c>
      <c r="AF118" s="26" t="s">
        <v>431</v>
      </c>
      <c r="AG118" s="34">
        <v>43921</v>
      </c>
      <c r="AH118" s="34">
        <v>44018</v>
      </c>
      <c r="AI118" s="34">
        <v>46022</v>
      </c>
      <c r="AJ118" s="110">
        <f ca="1">IFERROR(IF(DAYS360(TODAY(),Tableau1[[#This Row],[AVIS LIMITE AU]],TRUE)&gt;=0,1,0),"")</f>
        <v>1</v>
      </c>
      <c r="AK118" s="28" t="s">
        <v>15</v>
      </c>
      <c r="AL118" s="26" t="str">
        <f ca="1">IF(Tableau1[[#This Row],[ -&gt; AT/DTA : Sur liste verte C2p (OUI/NON)
-&gt; ATex (Avis favorable / Avis défavorable)
-&gt; Autre : SO]]&lt;&gt;"",IF(AND(OR(Tableau1[[#This Row],[ -&gt; AT/DTA : Sur liste verte C2p (OUI/NON)
-&gt; ATex (Avis favorable / Avis défavorable)
-&gt; Autre : SO]]="OUI",Tableau1[[#This Row],[ -&gt; AT/DTA : Sur liste verte C2p (OUI/NON)
-&gt; ATex (Avis favorable / Avis défavorable)
-&gt; Autre : SO]]="FAVORABLE"),Tableau1[[#This Row],[VALIDITE]]=1),"TC","TNC"),"TNC")</f>
        <v>TC</v>
      </c>
      <c r="AM118" s="145" t="s">
        <v>675</v>
      </c>
      <c r="AN118" s="128"/>
      <c r="AO118" s="142"/>
      <c r="AP118" s="21"/>
    </row>
    <row r="119" spans="1:42" ht="60" x14ac:dyDescent="0.25">
      <c r="A119" s="34">
        <v>43908</v>
      </c>
      <c r="B119" s="47" t="s">
        <v>211</v>
      </c>
      <c r="C119" s="28" t="s">
        <v>347</v>
      </c>
      <c r="D119" s="28" t="s">
        <v>348</v>
      </c>
      <c r="E119" s="28" t="s">
        <v>344</v>
      </c>
      <c r="F119" s="60" t="s">
        <v>52</v>
      </c>
      <c r="G119" s="61" t="s">
        <v>15</v>
      </c>
      <c r="H119" s="96" t="s">
        <v>16</v>
      </c>
      <c r="I119" s="62" t="s">
        <v>310</v>
      </c>
      <c r="J119" s="26" t="s">
        <v>15</v>
      </c>
      <c r="K119" s="26" t="s">
        <v>15</v>
      </c>
      <c r="L119" s="26" t="s">
        <v>15</v>
      </c>
      <c r="M119" s="26" t="s">
        <v>15</v>
      </c>
      <c r="N119" s="28" t="s">
        <v>15</v>
      </c>
      <c r="O119" s="26" t="s">
        <v>15</v>
      </c>
      <c r="P119" s="26" t="s">
        <v>15</v>
      </c>
      <c r="Q119" s="26" t="s">
        <v>16</v>
      </c>
      <c r="R119" s="26" t="s">
        <v>16</v>
      </c>
      <c r="S119" s="26" t="s">
        <v>16</v>
      </c>
      <c r="T119" s="26" t="s">
        <v>16</v>
      </c>
      <c r="U119" s="26" t="s">
        <v>16</v>
      </c>
      <c r="V119" s="26" t="s">
        <v>16</v>
      </c>
      <c r="W119" s="26" t="s">
        <v>16</v>
      </c>
      <c r="X119" s="60">
        <v>4</v>
      </c>
      <c r="Y119" s="61">
        <v>4</v>
      </c>
      <c r="Z119" s="61">
        <v>3</v>
      </c>
      <c r="AA119" s="61">
        <v>3</v>
      </c>
      <c r="AB119" s="101"/>
      <c r="AC119" s="164" t="s">
        <v>346</v>
      </c>
      <c r="AD119" s="24" t="s">
        <v>343</v>
      </c>
      <c r="AE119" s="26" t="s">
        <v>20</v>
      </c>
      <c r="AF119" s="26" t="s">
        <v>342</v>
      </c>
      <c r="AG119" s="86">
        <v>43627</v>
      </c>
      <c r="AH119" s="86">
        <v>43892</v>
      </c>
      <c r="AI119" s="86">
        <v>46295</v>
      </c>
      <c r="AJ119" s="110">
        <f ca="1">IFERROR(IF(DAYS360(TODAY(),Tableau1[[#This Row],[AVIS LIMITE AU]],TRUE)&gt;=0,1,0),"")</f>
        <v>1</v>
      </c>
      <c r="AK119" s="26" t="s">
        <v>15</v>
      </c>
      <c r="AL119" s="84" t="str">
        <f ca="1">IF(Tableau1[[#This Row],[ -&gt; AT/DTA : Sur liste verte C2p (OUI/NON)
-&gt; ATex (Avis favorable / Avis défavorable)
-&gt; Autre : SO]]&lt;&gt;"",IF(AND(OR(Tableau1[[#This Row],[ -&gt; AT/DTA : Sur liste verte C2p (OUI/NON)
-&gt; ATex (Avis favorable / Avis défavorable)
-&gt; Autre : SO]]="OUI",Tableau1[[#This Row],[ -&gt; AT/DTA : Sur liste verte C2p (OUI/NON)
-&gt; ATex (Avis favorable / Avis défavorable)
-&gt; Autre : SO]]="FAVORABLE"),Tableau1[[#This Row],[VALIDITE]]=1),"TC","TNC"),"TNC")</f>
        <v>TC</v>
      </c>
      <c r="AM119" s="145" t="s">
        <v>659</v>
      </c>
      <c r="AN119" s="128"/>
      <c r="AO119" s="142"/>
      <c r="AP119" s="26"/>
    </row>
    <row r="120" spans="1:42" ht="39" x14ac:dyDescent="0.25">
      <c r="A120" s="20">
        <v>43838</v>
      </c>
      <c r="B120" s="48" t="s">
        <v>280</v>
      </c>
      <c r="C120" s="36" t="s">
        <v>313</v>
      </c>
      <c r="D120" s="36" t="s">
        <v>314</v>
      </c>
      <c r="E120" s="36" t="s">
        <v>29</v>
      </c>
      <c r="F120" s="60" t="s">
        <v>52</v>
      </c>
      <c r="G120" s="78" t="s">
        <v>15</v>
      </c>
      <c r="H120" s="95" t="s">
        <v>16</v>
      </c>
      <c r="I120" s="80" t="s">
        <v>311</v>
      </c>
      <c r="J120" s="28" t="s">
        <v>15</v>
      </c>
      <c r="K120" s="28" t="s">
        <v>15</v>
      </c>
      <c r="L120" s="28" t="s">
        <v>15</v>
      </c>
      <c r="M120" s="28" t="s">
        <v>16</v>
      </c>
      <c r="N120" s="28" t="s">
        <v>15</v>
      </c>
      <c r="O120" s="28" t="s">
        <v>16</v>
      </c>
      <c r="P120" s="28" t="s">
        <v>16</v>
      </c>
      <c r="Q120" s="28" t="s">
        <v>16</v>
      </c>
      <c r="R120" s="28" t="s">
        <v>16</v>
      </c>
      <c r="S120" s="28" t="s">
        <v>16</v>
      </c>
      <c r="T120" s="28" t="s">
        <v>16</v>
      </c>
      <c r="U120" s="28" t="s">
        <v>16</v>
      </c>
      <c r="V120" s="28" t="s">
        <v>16</v>
      </c>
      <c r="W120" s="28" t="s">
        <v>16</v>
      </c>
      <c r="X120" s="82">
        <v>4</v>
      </c>
      <c r="Y120" s="83">
        <v>2</v>
      </c>
      <c r="Z120" s="83">
        <v>1</v>
      </c>
      <c r="AA120" s="83">
        <v>1</v>
      </c>
      <c r="AB120" s="101"/>
      <c r="AC120" s="159"/>
      <c r="AD120" s="133" t="s">
        <v>29</v>
      </c>
      <c r="AE120" s="25" t="s">
        <v>20</v>
      </c>
      <c r="AF120" s="25" t="s">
        <v>315</v>
      </c>
      <c r="AG120" s="34">
        <v>43627</v>
      </c>
      <c r="AH120" s="34">
        <v>43818</v>
      </c>
      <c r="AI120" s="34">
        <v>46295</v>
      </c>
      <c r="AJ120" s="110">
        <f ca="1">IFERROR(IF(DAYS360(TODAY(),Tableau1[[#This Row],[AVIS LIMITE AU]],TRUE)&gt;=0,1,0),"")</f>
        <v>1</v>
      </c>
      <c r="AK120" s="54" t="s">
        <v>15</v>
      </c>
      <c r="AL120" s="84" t="str">
        <f ca="1">IF(Tableau1[[#This Row],[ -&gt; AT/DTA : Sur liste verte C2p (OUI/NON)
-&gt; ATex (Avis favorable / Avis défavorable)
-&gt; Autre : SO]]&lt;&gt;"",IF(AND(OR(Tableau1[[#This Row],[ -&gt; AT/DTA : Sur liste verte C2p (OUI/NON)
-&gt; ATex (Avis favorable / Avis défavorable)
-&gt; Autre : SO]]="OUI",Tableau1[[#This Row],[ -&gt; AT/DTA : Sur liste verte C2p (OUI/NON)
-&gt; ATex (Avis favorable / Avis défavorable)
-&gt; Autre : SO]]="FAVORABLE"),Tableau1[[#This Row],[VALIDITE]]=1),"TC","TNC"),"TNC")</f>
        <v>TC</v>
      </c>
      <c r="AM120" s="145" t="s">
        <v>659</v>
      </c>
      <c r="AN120" s="128"/>
      <c r="AO120" s="142"/>
      <c r="AP120" s="26"/>
    </row>
    <row r="121" spans="1:42" ht="45" x14ac:dyDescent="0.25">
      <c r="A121" s="90">
        <v>44230</v>
      </c>
      <c r="B121" s="47" t="s">
        <v>216</v>
      </c>
      <c r="C121" s="36" t="s">
        <v>528</v>
      </c>
      <c r="D121" s="28" t="s">
        <v>339</v>
      </c>
      <c r="E121" s="28" t="s">
        <v>74</v>
      </c>
      <c r="F121" s="60" t="s">
        <v>52</v>
      </c>
      <c r="G121" s="78" t="s">
        <v>15</v>
      </c>
      <c r="H121" s="95" t="s">
        <v>16</v>
      </c>
      <c r="I121" s="80" t="s">
        <v>15</v>
      </c>
      <c r="J121" s="26" t="s">
        <v>15</v>
      </c>
      <c r="K121" s="26" t="s">
        <v>15</v>
      </c>
      <c r="L121" s="26" t="s">
        <v>15</v>
      </c>
      <c r="M121" s="26" t="s">
        <v>16</v>
      </c>
      <c r="N121" s="28" t="s">
        <v>15</v>
      </c>
      <c r="O121" s="26" t="s">
        <v>16</v>
      </c>
      <c r="P121" s="26" t="s">
        <v>16</v>
      </c>
      <c r="Q121" s="26" t="s">
        <v>16</v>
      </c>
      <c r="R121" s="26" t="s">
        <v>16</v>
      </c>
      <c r="S121" s="26" t="s">
        <v>16</v>
      </c>
      <c r="T121" s="26" t="s">
        <v>16</v>
      </c>
      <c r="U121" s="26" t="s">
        <v>16</v>
      </c>
      <c r="V121" s="26" t="s">
        <v>16</v>
      </c>
      <c r="W121" s="26" t="s">
        <v>16</v>
      </c>
      <c r="X121" s="60">
        <v>4</v>
      </c>
      <c r="Y121" s="61">
        <v>2</v>
      </c>
      <c r="Z121" s="61">
        <v>1</v>
      </c>
      <c r="AA121" s="61">
        <v>1</v>
      </c>
      <c r="AB121" s="101"/>
      <c r="AC121" s="159"/>
      <c r="AD121" s="24" t="s">
        <v>74</v>
      </c>
      <c r="AE121" s="25" t="s">
        <v>20</v>
      </c>
      <c r="AF121" s="26" t="s">
        <v>399</v>
      </c>
      <c r="AG121" s="34">
        <v>43810</v>
      </c>
      <c r="AH121" s="34">
        <v>44013</v>
      </c>
      <c r="AI121" s="34">
        <v>44773</v>
      </c>
      <c r="AJ121" s="110">
        <f ca="1">IFERROR(IF(DAYS360(TODAY(),Tableau1[[#This Row],[AVIS LIMITE AU]],TRUE)&gt;=0,1,0),"")</f>
        <v>1</v>
      </c>
      <c r="AK121" s="28" t="s">
        <v>15</v>
      </c>
      <c r="AL121" s="84" t="str">
        <f ca="1">IF(Tableau1[[#This Row],[ -&gt; AT/DTA : Sur liste verte C2p (OUI/NON)
-&gt; ATex (Avis favorable / Avis défavorable)
-&gt; Autre : SO]]&lt;&gt;"",IF(AND(OR(Tableau1[[#This Row],[ -&gt; AT/DTA : Sur liste verte C2p (OUI/NON)
-&gt; ATex (Avis favorable / Avis défavorable)
-&gt; Autre : SO]]="OUI",Tableau1[[#This Row],[ -&gt; AT/DTA : Sur liste verte C2p (OUI/NON)
-&gt; ATex (Avis favorable / Avis défavorable)
-&gt; Autre : SO]]="FAVORABLE"),Tableau1[[#This Row],[VALIDITE]]=1),"TC","TNC"),"TNC")</f>
        <v>TC</v>
      </c>
      <c r="AM121" s="145" t="s">
        <v>680</v>
      </c>
      <c r="AN121" s="128"/>
      <c r="AO121" s="142"/>
      <c r="AP121" s="21"/>
    </row>
    <row r="122" spans="1:42" ht="45" x14ac:dyDescent="0.25">
      <c r="A122" s="20">
        <v>44383</v>
      </c>
      <c r="B122" s="47" t="s">
        <v>216</v>
      </c>
      <c r="C122" s="36" t="s">
        <v>528</v>
      </c>
      <c r="D122" s="28" t="s">
        <v>69</v>
      </c>
      <c r="E122" s="28" t="s">
        <v>70</v>
      </c>
      <c r="F122" s="88" t="s">
        <v>52</v>
      </c>
      <c r="G122" s="78" t="s">
        <v>15</v>
      </c>
      <c r="H122" s="95" t="s">
        <v>16</v>
      </c>
      <c r="I122" s="80" t="s">
        <v>311</v>
      </c>
      <c r="J122" s="28" t="s">
        <v>15</v>
      </c>
      <c r="K122" s="28" t="s">
        <v>15</v>
      </c>
      <c r="L122" s="28" t="s">
        <v>15</v>
      </c>
      <c r="M122" s="28" t="s">
        <v>16</v>
      </c>
      <c r="N122" s="28" t="s">
        <v>16</v>
      </c>
      <c r="O122" s="28" t="s">
        <v>16</v>
      </c>
      <c r="P122" s="28" t="s">
        <v>16</v>
      </c>
      <c r="Q122" s="28" t="s">
        <v>16</v>
      </c>
      <c r="R122" s="28" t="s">
        <v>16</v>
      </c>
      <c r="S122" s="28" t="s">
        <v>16</v>
      </c>
      <c r="T122" s="28" t="s">
        <v>16</v>
      </c>
      <c r="U122" s="28" t="s">
        <v>16</v>
      </c>
      <c r="V122" s="28" t="s">
        <v>16</v>
      </c>
      <c r="W122" s="28" t="s">
        <v>16</v>
      </c>
      <c r="X122" s="82">
        <v>4</v>
      </c>
      <c r="Y122" s="83">
        <v>2</v>
      </c>
      <c r="Z122" s="83">
        <v>1</v>
      </c>
      <c r="AA122" s="83">
        <v>1</v>
      </c>
      <c r="AB122" s="101"/>
      <c r="AC122" s="159"/>
      <c r="AD122" s="24" t="s">
        <v>70</v>
      </c>
      <c r="AE122" s="25" t="s">
        <v>20</v>
      </c>
      <c r="AF122" s="26" t="s">
        <v>461</v>
      </c>
      <c r="AG122" s="34">
        <v>44167</v>
      </c>
      <c r="AH122" s="34">
        <v>44307</v>
      </c>
      <c r="AI122" s="34">
        <v>45107</v>
      </c>
      <c r="AJ122" s="110">
        <f ca="1">IFERROR(IF(DAYS360(TODAY(),Tableau1[[#This Row],[AVIS LIMITE AU]],TRUE)&gt;=0,1,0),"")</f>
        <v>1</v>
      </c>
      <c r="AK122" s="28" t="s">
        <v>15</v>
      </c>
      <c r="AL122" s="26" t="str">
        <f ca="1">IF(Tableau1[[#This Row],[ -&gt; AT/DTA : Sur liste verte C2p (OUI/NON)
-&gt; ATex (Avis favorable / Avis défavorable)
-&gt; Autre : SO]]&lt;&gt;"",IF(AND(OR(Tableau1[[#This Row],[ -&gt; AT/DTA : Sur liste verte C2p (OUI/NON)
-&gt; ATex (Avis favorable / Avis défavorable)
-&gt; Autre : SO]]="OUI",Tableau1[[#This Row],[ -&gt; AT/DTA : Sur liste verte C2p (OUI/NON)
-&gt; ATex (Avis favorable / Avis défavorable)
-&gt; Autre : SO]]="FAVORABLE"),Tableau1[[#This Row],[VALIDITE]]=1),"TC","TNC"),"TNC")</f>
        <v>TC</v>
      </c>
      <c r="AM122" s="145" t="s">
        <v>689</v>
      </c>
      <c r="AN122" s="128"/>
      <c r="AO122" s="142"/>
      <c r="AP122" s="21"/>
    </row>
    <row r="123" spans="1:42" ht="60" x14ac:dyDescent="0.25">
      <c r="A123" s="20">
        <v>44230</v>
      </c>
      <c r="B123" s="47" t="s">
        <v>216</v>
      </c>
      <c r="C123" s="36" t="s">
        <v>528</v>
      </c>
      <c r="D123" s="28" t="s">
        <v>73</v>
      </c>
      <c r="E123" s="28" t="s">
        <v>341</v>
      </c>
      <c r="F123" s="88" t="s">
        <v>52</v>
      </c>
      <c r="G123" s="78" t="s">
        <v>15</v>
      </c>
      <c r="H123" s="95" t="s">
        <v>16</v>
      </c>
      <c r="I123" s="80" t="s">
        <v>15</v>
      </c>
      <c r="J123" s="28" t="s">
        <v>15</v>
      </c>
      <c r="K123" s="28" t="s">
        <v>15</v>
      </c>
      <c r="L123" s="28" t="s">
        <v>15</v>
      </c>
      <c r="M123" s="28" t="s">
        <v>15</v>
      </c>
      <c r="N123" s="28" t="s">
        <v>15</v>
      </c>
      <c r="O123" s="28" t="s">
        <v>16</v>
      </c>
      <c r="P123" s="28" t="s">
        <v>15</v>
      </c>
      <c r="Q123" s="28" t="s">
        <v>16</v>
      </c>
      <c r="R123" s="28" t="s">
        <v>16</v>
      </c>
      <c r="S123" s="28" t="s">
        <v>16</v>
      </c>
      <c r="T123" s="28" t="s">
        <v>16</v>
      </c>
      <c r="U123" s="28" t="s">
        <v>16</v>
      </c>
      <c r="V123" s="28" t="s">
        <v>16</v>
      </c>
      <c r="W123" s="28" t="s">
        <v>16</v>
      </c>
      <c r="X123" s="82">
        <v>4</v>
      </c>
      <c r="Y123" s="83">
        <v>2</v>
      </c>
      <c r="Z123" s="83">
        <v>1</v>
      </c>
      <c r="AA123" s="83">
        <v>1</v>
      </c>
      <c r="AB123" s="101"/>
      <c r="AC123" s="159" t="s">
        <v>412</v>
      </c>
      <c r="AD123" s="24" t="s">
        <v>72</v>
      </c>
      <c r="AE123" s="25" t="s">
        <v>20</v>
      </c>
      <c r="AF123" s="26" t="s">
        <v>411</v>
      </c>
      <c r="AG123" s="34">
        <v>43977</v>
      </c>
      <c r="AH123" s="34">
        <v>44181</v>
      </c>
      <c r="AI123" s="34">
        <v>46053</v>
      </c>
      <c r="AJ123" s="110">
        <f ca="1">IFERROR(IF(DAYS360(TODAY(),Tableau1[[#This Row],[AVIS LIMITE AU]],TRUE)&gt;=0,1,0),"")</f>
        <v>1</v>
      </c>
      <c r="AK123" s="28" t="s">
        <v>15</v>
      </c>
      <c r="AL123" s="26" t="str">
        <f ca="1">IF(Tableau1[[#This Row],[ -&gt; AT/DTA : Sur liste verte C2p (OUI/NON)
-&gt; ATex (Avis favorable / Avis défavorable)
-&gt; Autre : SO]]&lt;&gt;"",IF(AND(OR(Tableau1[[#This Row],[ -&gt; AT/DTA : Sur liste verte C2p (OUI/NON)
-&gt; ATex (Avis favorable / Avis défavorable)
-&gt; Autre : SO]]="OUI",Tableau1[[#This Row],[ -&gt; AT/DTA : Sur liste verte C2p (OUI/NON)
-&gt; ATex (Avis favorable / Avis défavorable)
-&gt; Autre : SO]]="FAVORABLE"),Tableau1[[#This Row],[VALIDITE]]=1),"TC","TNC"),"TNC")</f>
        <v>TC</v>
      </c>
      <c r="AM123" s="145" t="s">
        <v>670</v>
      </c>
      <c r="AN123" s="128"/>
      <c r="AO123" s="142"/>
      <c r="AP123" s="21"/>
    </row>
    <row r="124" spans="1:42" ht="45" x14ac:dyDescent="0.25">
      <c r="A124" s="34">
        <v>43908</v>
      </c>
      <c r="B124" s="47" t="s">
        <v>216</v>
      </c>
      <c r="C124" s="36" t="s">
        <v>528</v>
      </c>
      <c r="D124" s="28" t="s">
        <v>71</v>
      </c>
      <c r="E124" s="28" t="s">
        <v>405</v>
      </c>
      <c r="F124" s="60" t="s">
        <v>52</v>
      </c>
      <c r="G124" s="78" t="s">
        <v>15</v>
      </c>
      <c r="H124" s="95" t="s">
        <v>16</v>
      </c>
      <c r="I124" s="80" t="s">
        <v>15</v>
      </c>
      <c r="J124" s="28" t="s">
        <v>15</v>
      </c>
      <c r="K124" s="28" t="s">
        <v>15</v>
      </c>
      <c r="L124" s="28" t="s">
        <v>15</v>
      </c>
      <c r="M124" s="28" t="s">
        <v>15</v>
      </c>
      <c r="N124" s="28" t="s">
        <v>15</v>
      </c>
      <c r="O124" s="28" t="s">
        <v>15</v>
      </c>
      <c r="P124" s="28" t="s">
        <v>15</v>
      </c>
      <c r="Q124" s="28" t="s">
        <v>16</v>
      </c>
      <c r="R124" s="28" t="s">
        <v>16</v>
      </c>
      <c r="S124" s="28" t="s">
        <v>16</v>
      </c>
      <c r="T124" s="28" t="s">
        <v>16</v>
      </c>
      <c r="U124" s="28" t="s">
        <v>16</v>
      </c>
      <c r="V124" s="28" t="s">
        <v>16</v>
      </c>
      <c r="W124" s="28" t="s">
        <v>16</v>
      </c>
      <c r="X124" s="82">
        <v>4</v>
      </c>
      <c r="Y124" s="83">
        <v>2</v>
      </c>
      <c r="Z124" s="83">
        <v>1</v>
      </c>
      <c r="AA124" s="83">
        <v>1</v>
      </c>
      <c r="AB124" s="101"/>
      <c r="AC124" s="159" t="s">
        <v>404</v>
      </c>
      <c r="AD124" s="24" t="s">
        <v>72</v>
      </c>
      <c r="AE124" s="25" t="s">
        <v>20</v>
      </c>
      <c r="AF124" s="26" t="s">
        <v>547</v>
      </c>
      <c r="AG124" s="34">
        <v>43977</v>
      </c>
      <c r="AH124" s="34">
        <v>44456</v>
      </c>
      <c r="AI124" s="34">
        <v>44804</v>
      </c>
      <c r="AJ124" s="110">
        <f ca="1">IFERROR(IF(DAYS360(TODAY(),Tableau1[[#This Row],[AVIS LIMITE AU]],TRUE)&gt;=0,1,0),"")</f>
        <v>1</v>
      </c>
      <c r="AK124" s="28" t="s">
        <v>15</v>
      </c>
      <c r="AL124" s="84" t="str">
        <f ca="1">IF(Tableau1[[#This Row],[ -&gt; AT/DTA : Sur liste verte C2p (OUI/NON)
-&gt; ATex (Avis favorable / Avis défavorable)
-&gt; Autre : SO]]&lt;&gt;"",IF(AND(OR(Tableau1[[#This Row],[ -&gt; AT/DTA : Sur liste verte C2p (OUI/NON)
-&gt; ATex (Avis favorable / Avis défavorable)
-&gt; Autre : SO]]="OUI",Tableau1[[#This Row],[ -&gt; AT/DTA : Sur liste verte C2p (OUI/NON)
-&gt; ATex (Avis favorable / Avis défavorable)
-&gt; Autre : SO]]="FAVORABLE"),Tableau1[[#This Row],[VALIDITE]]=1),"TC","TNC"),"TNC")</f>
        <v>TC</v>
      </c>
      <c r="AM124" s="148" t="s">
        <v>683</v>
      </c>
      <c r="AN124" s="128"/>
      <c r="AO124" s="142"/>
      <c r="AP124" s="28"/>
    </row>
    <row r="125" spans="1:42" ht="45" x14ac:dyDescent="0.25">
      <c r="A125" s="90">
        <v>44384</v>
      </c>
      <c r="B125" s="47" t="s">
        <v>216</v>
      </c>
      <c r="C125" s="36" t="s">
        <v>528</v>
      </c>
      <c r="D125" s="28" t="s">
        <v>462</v>
      </c>
      <c r="E125" s="28" t="s">
        <v>463</v>
      </c>
      <c r="F125" s="31" t="s">
        <v>52</v>
      </c>
      <c r="G125" s="29" t="s">
        <v>15</v>
      </c>
      <c r="H125" s="96" t="s">
        <v>16</v>
      </c>
      <c r="I125" s="41" t="s">
        <v>15</v>
      </c>
      <c r="J125" s="24" t="s">
        <v>15</v>
      </c>
      <c r="K125" s="26" t="s">
        <v>15</v>
      </c>
      <c r="L125" s="26" t="s">
        <v>15</v>
      </c>
      <c r="M125" s="26" t="s">
        <v>16</v>
      </c>
      <c r="N125" s="28" t="s">
        <v>15</v>
      </c>
      <c r="O125" s="26" t="s">
        <v>16</v>
      </c>
      <c r="P125" s="26" t="s">
        <v>16</v>
      </c>
      <c r="Q125" s="26" t="s">
        <v>16</v>
      </c>
      <c r="R125" s="26" t="s">
        <v>16</v>
      </c>
      <c r="S125" s="26" t="s">
        <v>16</v>
      </c>
      <c r="T125" s="26" t="s">
        <v>16</v>
      </c>
      <c r="U125" s="26" t="s">
        <v>16</v>
      </c>
      <c r="V125" s="26" t="s">
        <v>16</v>
      </c>
      <c r="W125" s="26" t="s">
        <v>16</v>
      </c>
      <c r="X125" s="31">
        <v>4</v>
      </c>
      <c r="Y125" s="30">
        <v>2</v>
      </c>
      <c r="Z125" s="30">
        <v>1</v>
      </c>
      <c r="AA125" s="30">
        <v>1</v>
      </c>
      <c r="AB125" s="101"/>
      <c r="AC125" s="159"/>
      <c r="AD125" s="24" t="s">
        <v>463</v>
      </c>
      <c r="AE125" s="25" t="s">
        <v>20</v>
      </c>
      <c r="AF125" s="26" t="s">
        <v>464</v>
      </c>
      <c r="AG125" s="34">
        <v>43810</v>
      </c>
      <c r="AH125" s="34">
        <v>44362</v>
      </c>
      <c r="AI125" s="34">
        <v>44773</v>
      </c>
      <c r="AJ125" s="110">
        <f ca="1">IFERROR(IF(DAYS360(TODAY(),Tableau1[[#This Row],[AVIS LIMITE AU]],TRUE)&gt;=0,1,0),"")</f>
        <v>1</v>
      </c>
      <c r="AK125" s="28" t="s">
        <v>15</v>
      </c>
      <c r="AL125" s="84" t="str">
        <f ca="1">IF(Tableau1[[#This Row],[ -&gt; AT/DTA : Sur liste verte C2p (OUI/NON)
-&gt; ATex (Avis favorable / Avis défavorable)
-&gt; Autre : SO]]&lt;&gt;"",IF(AND(OR(Tableau1[[#This Row],[ -&gt; AT/DTA : Sur liste verte C2p (OUI/NON)
-&gt; ATex (Avis favorable / Avis défavorable)
-&gt; Autre : SO]]="OUI",Tableau1[[#This Row],[ -&gt; AT/DTA : Sur liste verte C2p (OUI/NON)
-&gt; ATex (Avis favorable / Avis défavorable)
-&gt; Autre : SO]]="FAVORABLE"),Tableau1[[#This Row],[VALIDITE]]=1),"TC","TNC"),"TNC")</f>
        <v>TC</v>
      </c>
      <c r="AM125" s="145" t="s">
        <v>681</v>
      </c>
      <c r="AN125" s="128"/>
      <c r="AO125" s="142"/>
      <c r="AP125" s="21"/>
    </row>
    <row r="126" spans="1:42" ht="30" x14ac:dyDescent="0.25">
      <c r="A126" s="20">
        <v>44634</v>
      </c>
      <c r="B126" s="47" t="s">
        <v>215</v>
      </c>
      <c r="C126" s="28" t="s">
        <v>169</v>
      </c>
      <c r="D126" s="28" t="s">
        <v>642</v>
      </c>
      <c r="E126" s="26" t="s">
        <v>640</v>
      </c>
      <c r="F126" s="31" t="s">
        <v>52</v>
      </c>
      <c r="G126" s="30" t="s">
        <v>15</v>
      </c>
      <c r="H126" s="96" t="s">
        <v>16</v>
      </c>
      <c r="I126" s="45" t="s">
        <v>15</v>
      </c>
      <c r="J126" s="24" t="s">
        <v>15</v>
      </c>
      <c r="K126" s="26" t="s">
        <v>15</v>
      </c>
      <c r="L126" s="26" t="s">
        <v>15</v>
      </c>
      <c r="M126" s="26" t="s">
        <v>16</v>
      </c>
      <c r="N126" s="28" t="s">
        <v>15</v>
      </c>
      <c r="O126" s="26" t="s">
        <v>16</v>
      </c>
      <c r="P126" s="26" t="s">
        <v>16</v>
      </c>
      <c r="Q126" s="26" t="s">
        <v>16</v>
      </c>
      <c r="R126" s="26" t="s">
        <v>16</v>
      </c>
      <c r="S126" s="26" t="s">
        <v>16</v>
      </c>
      <c r="T126" s="26" t="s">
        <v>16</v>
      </c>
      <c r="U126" s="26" t="s">
        <v>16</v>
      </c>
      <c r="V126" s="26" t="s">
        <v>16</v>
      </c>
      <c r="W126" s="26" t="s">
        <v>16</v>
      </c>
      <c r="X126" s="31">
        <v>4</v>
      </c>
      <c r="Y126" s="30">
        <v>2</v>
      </c>
      <c r="Z126" s="30">
        <v>1</v>
      </c>
      <c r="AA126" s="30">
        <v>1</v>
      </c>
      <c r="AB126" s="101"/>
      <c r="AC126" s="159"/>
      <c r="AD126" s="24" t="s">
        <v>640</v>
      </c>
      <c r="AE126" s="26" t="s">
        <v>20</v>
      </c>
      <c r="AF126" s="26" t="s">
        <v>641</v>
      </c>
      <c r="AG126" s="86">
        <v>44495</v>
      </c>
      <c r="AH126" s="86">
        <v>44575</v>
      </c>
      <c r="AI126" s="86">
        <v>46053</v>
      </c>
      <c r="AJ126" s="110">
        <f ca="1">IFERROR(IF(DAYS360(TODAY(),Tableau1[[#This Row],[AVIS LIMITE AU]],TRUE)&gt;=0,1,0),"")</f>
        <v>1</v>
      </c>
      <c r="AK126" s="54" t="s">
        <v>15</v>
      </c>
      <c r="AL126" s="84" t="str">
        <f ca="1">IF(Tableau1[[#This Row],[ -&gt; AT/DTA : Sur liste verte C2p (OUI/NON)
-&gt; ATex (Avis favorable / Avis défavorable)
-&gt; Autre : SO]]&lt;&gt;"",IF(AND(OR(Tableau1[[#This Row],[ -&gt; AT/DTA : Sur liste verte C2p (OUI/NON)
-&gt; ATex (Avis favorable / Avis défavorable)
-&gt; Autre : SO]]="OUI",Tableau1[[#This Row],[ -&gt; AT/DTA : Sur liste verte C2p (OUI/NON)
-&gt; ATex (Avis favorable / Avis défavorable)
-&gt; Autre : SO]]="FAVORABLE"),Tableau1[[#This Row],[VALIDITE]]=1),"TC","TNC"),"TNC")</f>
        <v>TC</v>
      </c>
      <c r="AM126" s="145" t="s">
        <v>676</v>
      </c>
      <c r="AN126" s="128"/>
      <c r="AO126" s="142"/>
      <c r="AP126" s="21"/>
    </row>
    <row r="127" spans="1:42" ht="45" x14ac:dyDescent="0.25">
      <c r="A127" s="20">
        <v>44536</v>
      </c>
      <c r="B127" s="47" t="s">
        <v>559</v>
      </c>
      <c r="C127" s="28" t="s">
        <v>169</v>
      </c>
      <c r="D127" s="28" t="s">
        <v>556</v>
      </c>
      <c r="E127" s="28" t="s">
        <v>557</v>
      </c>
      <c r="F127" s="31" t="s">
        <v>52</v>
      </c>
      <c r="G127" s="30" t="s">
        <v>15</v>
      </c>
      <c r="H127" s="155" t="s">
        <v>16</v>
      </c>
      <c r="I127" s="45" t="s">
        <v>310</v>
      </c>
      <c r="J127" s="24" t="s">
        <v>15</v>
      </c>
      <c r="K127" s="26" t="s">
        <v>15</v>
      </c>
      <c r="L127" s="26" t="s">
        <v>15</v>
      </c>
      <c r="M127" s="26" t="s">
        <v>16</v>
      </c>
      <c r="N127" s="28" t="s">
        <v>15</v>
      </c>
      <c r="O127" s="26" t="s">
        <v>16</v>
      </c>
      <c r="P127" s="26" t="s">
        <v>16</v>
      </c>
      <c r="Q127" s="26" t="s">
        <v>16</v>
      </c>
      <c r="R127" s="26" t="s">
        <v>16</v>
      </c>
      <c r="S127" s="26" t="s">
        <v>16</v>
      </c>
      <c r="T127" s="26" t="s">
        <v>16</v>
      </c>
      <c r="U127" s="26" t="s">
        <v>16</v>
      </c>
      <c r="V127" s="26" t="s">
        <v>16</v>
      </c>
      <c r="W127" s="26" t="s">
        <v>16</v>
      </c>
      <c r="X127" s="31">
        <v>4</v>
      </c>
      <c r="Y127" s="30">
        <v>2</v>
      </c>
      <c r="Z127" s="30">
        <v>1</v>
      </c>
      <c r="AA127" s="30">
        <v>1</v>
      </c>
      <c r="AB127" s="101"/>
      <c r="AC127" s="159"/>
      <c r="AD127" s="24" t="s">
        <v>557</v>
      </c>
      <c r="AE127" s="26" t="s">
        <v>20</v>
      </c>
      <c r="AF127" s="26" t="s">
        <v>558</v>
      </c>
      <c r="AG127" s="156">
        <v>44278</v>
      </c>
      <c r="AH127" s="86">
        <v>44487</v>
      </c>
      <c r="AI127" s="86">
        <v>45473</v>
      </c>
      <c r="AJ127" s="110">
        <f ca="1">IFERROR(IF(DAYS360(TODAY(),Tableau1[[#This Row],[AVIS LIMITE AU]],TRUE)&gt;=0,1,0),"")</f>
        <v>1</v>
      </c>
      <c r="AK127" s="26" t="s">
        <v>15</v>
      </c>
      <c r="AL127" s="84" t="str">
        <f ca="1">IF(Tableau1[[#This Row],[ -&gt; AT/DTA : Sur liste verte C2p (OUI/NON)
-&gt; ATex (Avis favorable / Avis défavorable)
-&gt; Autre : SO]]&lt;&gt;"",IF(AND(OR(Tableau1[[#This Row],[ -&gt; AT/DTA : Sur liste verte C2p (OUI/NON)
-&gt; ATex (Avis favorable / Avis défavorable)
-&gt; Autre : SO]]="OUI",Tableau1[[#This Row],[ -&gt; AT/DTA : Sur liste verte C2p (OUI/NON)
-&gt; ATex (Avis favorable / Avis défavorable)
-&gt; Autre : SO]]="FAVORABLE"),Tableau1[[#This Row],[VALIDITE]]=1),"TC","TNC"),"TNC")</f>
        <v>TC</v>
      </c>
      <c r="AM127" s="145" t="s">
        <v>659</v>
      </c>
      <c r="AN127" s="128"/>
      <c r="AO127" s="142"/>
      <c r="AP127" s="21"/>
    </row>
    <row r="128" spans="1:42" ht="45" x14ac:dyDescent="0.25">
      <c r="A128" s="90">
        <v>44384</v>
      </c>
      <c r="B128" s="47" t="s">
        <v>467</v>
      </c>
      <c r="C128" s="28" t="s">
        <v>466</v>
      </c>
      <c r="D128" s="28" t="s">
        <v>465</v>
      </c>
      <c r="E128" s="28" t="s">
        <v>468</v>
      </c>
      <c r="F128" s="60" t="s">
        <v>52</v>
      </c>
      <c r="G128" s="61" t="s">
        <v>15</v>
      </c>
      <c r="H128" s="96" t="s">
        <v>16</v>
      </c>
      <c r="I128" s="62" t="s">
        <v>310</v>
      </c>
      <c r="J128" s="24" t="s">
        <v>15</v>
      </c>
      <c r="K128" s="26" t="s">
        <v>15</v>
      </c>
      <c r="L128" s="26" t="s">
        <v>16</v>
      </c>
      <c r="M128" s="26" t="s">
        <v>16</v>
      </c>
      <c r="N128" s="28" t="s">
        <v>16</v>
      </c>
      <c r="O128" s="26" t="s">
        <v>16</v>
      </c>
      <c r="P128" s="26" t="s">
        <v>16</v>
      </c>
      <c r="Q128" s="26" t="s">
        <v>16</v>
      </c>
      <c r="R128" s="26" t="s">
        <v>16</v>
      </c>
      <c r="S128" s="26" t="s">
        <v>16</v>
      </c>
      <c r="T128" s="26" t="s">
        <v>16</v>
      </c>
      <c r="U128" s="26" t="s">
        <v>16</v>
      </c>
      <c r="V128" s="26" t="s">
        <v>16</v>
      </c>
      <c r="W128" s="26" t="s">
        <v>16</v>
      </c>
      <c r="X128" s="60">
        <v>4</v>
      </c>
      <c r="Y128" s="61">
        <v>2</v>
      </c>
      <c r="Z128" s="61">
        <v>1</v>
      </c>
      <c r="AA128" s="61">
        <v>1</v>
      </c>
      <c r="AB128" s="101"/>
      <c r="AC128" s="159"/>
      <c r="AD128" s="49" t="s">
        <v>468</v>
      </c>
      <c r="AE128" s="25" t="s">
        <v>20</v>
      </c>
      <c r="AF128" s="26" t="s">
        <v>469</v>
      </c>
      <c r="AG128" s="86">
        <v>44214</v>
      </c>
      <c r="AH128" s="86">
        <v>44337</v>
      </c>
      <c r="AI128" s="86">
        <v>45412</v>
      </c>
      <c r="AJ128" s="110">
        <f ca="1">IFERROR(IF(DAYS360(TODAY(),Tableau1[[#This Row],[AVIS LIMITE AU]],TRUE)&gt;=0,1,0),"")</f>
        <v>1</v>
      </c>
      <c r="AK128" s="26" t="s">
        <v>15</v>
      </c>
      <c r="AL128" s="84" t="str">
        <f ca="1">IF(Tableau1[[#This Row],[ -&gt; AT/DTA : Sur liste verte C2p (OUI/NON)
-&gt; ATex (Avis favorable / Avis défavorable)
-&gt; Autre : SO]]&lt;&gt;"",IF(AND(OR(Tableau1[[#This Row],[ -&gt; AT/DTA : Sur liste verte C2p (OUI/NON)
-&gt; ATex (Avis favorable / Avis défavorable)
-&gt; Autre : SO]]="OUI",Tableau1[[#This Row],[ -&gt; AT/DTA : Sur liste verte C2p (OUI/NON)
-&gt; ATex (Avis favorable / Avis défavorable)
-&gt; Autre : SO]]="FAVORABLE"),Tableau1[[#This Row],[VALIDITE]]=1),"TC","TNC"),"TNC")</f>
        <v>TC</v>
      </c>
      <c r="AM128" s="145" t="s">
        <v>659</v>
      </c>
      <c r="AN128" s="128"/>
      <c r="AO128" s="142"/>
      <c r="AP128" s="21"/>
    </row>
    <row r="129" spans="1:42" ht="60" x14ac:dyDescent="0.25">
      <c r="A129" s="20">
        <v>44230</v>
      </c>
      <c r="B129" s="48" t="s">
        <v>214</v>
      </c>
      <c r="C129" s="36" t="s">
        <v>188</v>
      </c>
      <c r="D129" s="36" t="s">
        <v>21</v>
      </c>
      <c r="E129" s="36" t="s">
        <v>22</v>
      </c>
      <c r="F129" s="88" t="s">
        <v>52</v>
      </c>
      <c r="G129" s="78" t="s">
        <v>15</v>
      </c>
      <c r="H129" s="95" t="s">
        <v>16</v>
      </c>
      <c r="I129" s="80" t="s">
        <v>15</v>
      </c>
      <c r="J129" s="49" t="s">
        <v>15</v>
      </c>
      <c r="K129" s="28" t="s">
        <v>15</v>
      </c>
      <c r="L129" s="28" t="s">
        <v>15</v>
      </c>
      <c r="M129" s="28" t="s">
        <v>15</v>
      </c>
      <c r="N129" s="28" t="s">
        <v>15</v>
      </c>
      <c r="O129" s="28" t="s">
        <v>15</v>
      </c>
      <c r="P129" s="28" t="s">
        <v>15</v>
      </c>
      <c r="Q129" s="28" t="s">
        <v>16</v>
      </c>
      <c r="R129" s="28" t="s">
        <v>16</v>
      </c>
      <c r="S129" s="28" t="s">
        <v>16</v>
      </c>
      <c r="T129" s="28" t="s">
        <v>16</v>
      </c>
      <c r="U129" s="28" t="s">
        <v>16</v>
      </c>
      <c r="V129" s="28" t="s">
        <v>16</v>
      </c>
      <c r="W129" s="28" t="s">
        <v>16</v>
      </c>
      <c r="X129" s="82">
        <v>4</v>
      </c>
      <c r="Y129" s="83">
        <v>4</v>
      </c>
      <c r="Z129" s="83">
        <v>4</v>
      </c>
      <c r="AA129" s="83">
        <v>2</v>
      </c>
      <c r="AB129" s="101"/>
      <c r="AC129" s="160" t="s">
        <v>403</v>
      </c>
      <c r="AD129" s="133" t="s">
        <v>22</v>
      </c>
      <c r="AE129" s="25" t="s">
        <v>20</v>
      </c>
      <c r="AF129" s="25" t="s">
        <v>402</v>
      </c>
      <c r="AG129" s="34">
        <v>43921</v>
      </c>
      <c r="AH129" s="34">
        <v>44083</v>
      </c>
      <c r="AI129" s="34">
        <v>45930</v>
      </c>
      <c r="AJ129" s="110">
        <f ca="1">IFERROR(IF(DAYS360(TODAY(),Tableau1[[#This Row],[AVIS LIMITE AU]],TRUE)&gt;=0,1,0),"")</f>
        <v>1</v>
      </c>
      <c r="AK129" s="54" t="s">
        <v>15</v>
      </c>
      <c r="AL129" s="141" t="str">
        <f ca="1">IF(Tableau1[[#This Row],[ -&gt; AT/DTA : Sur liste verte C2p (OUI/NON)
-&gt; ATex (Avis favorable / Avis défavorable)
-&gt; Autre : SO]]&lt;&gt;"",IF(AND(OR(Tableau1[[#This Row],[ -&gt; AT/DTA : Sur liste verte C2p (OUI/NON)
-&gt; ATex (Avis favorable / Avis défavorable)
-&gt; Autre : SO]]="OUI",Tableau1[[#This Row],[ -&gt; AT/DTA : Sur liste verte C2p (OUI/NON)
-&gt; ATex (Avis favorable / Avis défavorable)
-&gt; Autre : SO]]="FAVORABLE"),Tableau1[[#This Row],[VALIDITE]]=1),"TC","TNC"),"TNC")</f>
        <v>TC</v>
      </c>
      <c r="AM129" s="145" t="s">
        <v>672</v>
      </c>
      <c r="AN129" s="128"/>
      <c r="AO129" s="142"/>
      <c r="AP129" s="21"/>
    </row>
    <row r="130" spans="1:42" ht="39" x14ac:dyDescent="0.25">
      <c r="A130" s="40">
        <v>43748</v>
      </c>
      <c r="B130" s="47" t="s">
        <v>280</v>
      </c>
      <c r="C130" s="28" t="s">
        <v>188</v>
      </c>
      <c r="D130" s="28" t="s">
        <v>239</v>
      </c>
      <c r="E130" s="28" t="s">
        <v>25</v>
      </c>
      <c r="F130" s="60" t="s">
        <v>52</v>
      </c>
      <c r="G130" s="61" t="s">
        <v>15</v>
      </c>
      <c r="H130" s="96" t="s">
        <v>16</v>
      </c>
      <c r="I130" s="80" t="s">
        <v>311</v>
      </c>
      <c r="J130" s="24" t="s">
        <v>15</v>
      </c>
      <c r="K130" s="26" t="s">
        <v>15</v>
      </c>
      <c r="L130" s="26" t="s">
        <v>15</v>
      </c>
      <c r="M130" s="26" t="s">
        <v>16</v>
      </c>
      <c r="N130" s="28" t="s">
        <v>15</v>
      </c>
      <c r="O130" s="26" t="s">
        <v>16</v>
      </c>
      <c r="P130" s="26" t="s">
        <v>16</v>
      </c>
      <c r="Q130" s="26" t="s">
        <v>16</v>
      </c>
      <c r="R130" s="26" t="s">
        <v>16</v>
      </c>
      <c r="S130" s="26" t="s">
        <v>16</v>
      </c>
      <c r="T130" s="26" t="s">
        <v>16</v>
      </c>
      <c r="U130" s="26" t="s">
        <v>16</v>
      </c>
      <c r="V130" s="26" t="s">
        <v>16</v>
      </c>
      <c r="W130" s="26" t="s">
        <v>16</v>
      </c>
      <c r="X130" s="82">
        <v>4</v>
      </c>
      <c r="Y130" s="83">
        <v>2</v>
      </c>
      <c r="Z130" s="83">
        <v>1</v>
      </c>
      <c r="AA130" s="83">
        <v>1</v>
      </c>
      <c r="AB130" s="101"/>
      <c r="AC130" s="160"/>
      <c r="AD130" s="24" t="s">
        <v>240</v>
      </c>
      <c r="AE130" s="26" t="s">
        <v>20</v>
      </c>
      <c r="AF130" s="26" t="s">
        <v>241</v>
      </c>
      <c r="AG130" s="34">
        <v>43446</v>
      </c>
      <c r="AH130" s="34">
        <v>43565</v>
      </c>
      <c r="AI130" s="34">
        <v>45016</v>
      </c>
      <c r="AJ130" s="110">
        <f ca="1">IFERROR(IF(DAYS360(TODAY(),Tableau1[[#This Row],[AVIS LIMITE AU]],TRUE)&gt;=0,1,0),"")</f>
        <v>1</v>
      </c>
      <c r="AK130" s="28" t="s">
        <v>15</v>
      </c>
      <c r="AL130" s="26" t="str">
        <f ca="1">IF(Tableau1[[#This Row],[ -&gt; AT/DTA : Sur liste verte C2p (OUI/NON)
-&gt; ATex (Avis favorable / Avis défavorable)
-&gt; Autre : SO]]&lt;&gt;"",IF(AND(OR(Tableau1[[#This Row],[ -&gt; AT/DTA : Sur liste verte C2p (OUI/NON)
-&gt; ATex (Avis favorable / Avis défavorable)
-&gt; Autre : SO]]="OUI",Tableau1[[#This Row],[ -&gt; AT/DTA : Sur liste verte C2p (OUI/NON)
-&gt; ATex (Avis favorable / Avis défavorable)
-&gt; Autre : SO]]="FAVORABLE"),Tableau1[[#This Row],[VALIDITE]]=1),"TC","TNC"),"TNC")</f>
        <v>TC</v>
      </c>
      <c r="AM130" s="145" t="s">
        <v>659</v>
      </c>
      <c r="AN130" s="128"/>
      <c r="AO130" s="142"/>
      <c r="AP130" s="21"/>
    </row>
    <row r="131" spans="1:42" ht="39" x14ac:dyDescent="0.25">
      <c r="A131" s="20">
        <v>43579</v>
      </c>
      <c r="B131" s="48" t="s">
        <v>280</v>
      </c>
      <c r="C131" s="36" t="s">
        <v>188</v>
      </c>
      <c r="D131" s="36" t="s">
        <v>24</v>
      </c>
      <c r="E131" s="36" t="s">
        <v>25</v>
      </c>
      <c r="F131" s="44" t="s">
        <v>52</v>
      </c>
      <c r="G131" s="29" t="s">
        <v>15</v>
      </c>
      <c r="H131" s="95" t="s">
        <v>16</v>
      </c>
      <c r="I131" s="41" t="s">
        <v>311</v>
      </c>
      <c r="J131" s="49" t="s">
        <v>15</v>
      </c>
      <c r="K131" s="28" t="s">
        <v>15</v>
      </c>
      <c r="L131" s="28" t="s">
        <v>15</v>
      </c>
      <c r="M131" s="28" t="s">
        <v>16</v>
      </c>
      <c r="N131" s="28" t="s">
        <v>15</v>
      </c>
      <c r="O131" s="28" t="s">
        <v>16</v>
      </c>
      <c r="P131" s="28" t="s">
        <v>16</v>
      </c>
      <c r="Q131" s="28" t="s">
        <v>16</v>
      </c>
      <c r="R131" s="28" t="s">
        <v>16</v>
      </c>
      <c r="S131" s="28" t="s">
        <v>16</v>
      </c>
      <c r="T131" s="28" t="s">
        <v>16</v>
      </c>
      <c r="U131" s="28" t="s">
        <v>16</v>
      </c>
      <c r="V131" s="28" t="s">
        <v>16</v>
      </c>
      <c r="W131" s="28" t="s">
        <v>16</v>
      </c>
      <c r="X131" s="50">
        <v>4</v>
      </c>
      <c r="Y131" s="51">
        <v>2</v>
      </c>
      <c r="Z131" s="51">
        <v>1</v>
      </c>
      <c r="AA131" s="51">
        <v>1</v>
      </c>
      <c r="AB131" s="101"/>
      <c r="AC131" s="159"/>
      <c r="AD131" s="133" t="s">
        <v>25</v>
      </c>
      <c r="AE131" s="25" t="s">
        <v>20</v>
      </c>
      <c r="AF131" s="25" t="s">
        <v>26</v>
      </c>
      <c r="AG131" s="34">
        <v>44460</v>
      </c>
      <c r="AH131" s="34">
        <v>44515</v>
      </c>
      <c r="AI131" s="34">
        <v>44834</v>
      </c>
      <c r="AJ131" s="109">
        <f ca="1">IFERROR(IF(DAYS360(TODAY(),Tableau1[[#This Row],[AVIS LIMITE AU]],TRUE)&gt;=0,1,0),"")</f>
        <v>1</v>
      </c>
      <c r="AK131" s="54" t="s">
        <v>15</v>
      </c>
      <c r="AL131" s="141" t="str">
        <f ca="1">IF(Tableau1[[#This Row],[ -&gt; AT/DTA : Sur liste verte C2p (OUI/NON)
-&gt; ATex (Avis favorable / Avis défavorable)
-&gt; Autre : SO]]&lt;&gt;"",IF(AND(OR(Tableau1[[#This Row],[ -&gt; AT/DTA : Sur liste verte C2p (OUI/NON)
-&gt; ATex (Avis favorable / Avis défavorable)
-&gt; Autre : SO]]="OUI",Tableau1[[#This Row],[ -&gt; AT/DTA : Sur liste verte C2p (OUI/NON)
-&gt; ATex (Avis favorable / Avis défavorable)
-&gt; Autre : SO]]="FAVORABLE"),Tableau1[[#This Row],[VALIDITE]]=1),"TC","TNC"),"TNC")</f>
        <v>TC</v>
      </c>
      <c r="AM131" s="145" t="s">
        <v>665</v>
      </c>
      <c r="AN131" s="128"/>
      <c r="AO131" s="142"/>
      <c r="AP131" s="26"/>
    </row>
    <row r="132" spans="1:42" ht="45" x14ac:dyDescent="0.25">
      <c r="A132" s="86">
        <v>44230</v>
      </c>
      <c r="B132" s="48" t="s">
        <v>280</v>
      </c>
      <c r="C132" s="36" t="s">
        <v>188</v>
      </c>
      <c r="D132" s="28" t="s">
        <v>413</v>
      </c>
      <c r="E132" s="28" t="s">
        <v>415</v>
      </c>
      <c r="F132" s="60" t="s">
        <v>52</v>
      </c>
      <c r="G132" s="61" t="s">
        <v>15</v>
      </c>
      <c r="H132" s="96" t="s">
        <v>16</v>
      </c>
      <c r="I132" s="80" t="s">
        <v>311</v>
      </c>
      <c r="J132" s="24" t="s">
        <v>15</v>
      </c>
      <c r="K132" s="26" t="s">
        <v>15</v>
      </c>
      <c r="L132" s="26" t="s">
        <v>15</v>
      </c>
      <c r="M132" s="26" t="s">
        <v>16</v>
      </c>
      <c r="N132" s="28" t="s">
        <v>15</v>
      </c>
      <c r="O132" s="26" t="s">
        <v>16</v>
      </c>
      <c r="P132" s="26" t="s">
        <v>16</v>
      </c>
      <c r="Q132" s="26" t="s">
        <v>16</v>
      </c>
      <c r="R132" s="26" t="s">
        <v>16</v>
      </c>
      <c r="S132" s="26" t="s">
        <v>16</v>
      </c>
      <c r="T132" s="26" t="s">
        <v>16</v>
      </c>
      <c r="U132" s="26" t="s">
        <v>16</v>
      </c>
      <c r="V132" s="26" t="s">
        <v>16</v>
      </c>
      <c r="W132" s="26" t="s">
        <v>16</v>
      </c>
      <c r="X132" s="60">
        <v>4</v>
      </c>
      <c r="Y132" s="61">
        <v>4</v>
      </c>
      <c r="Z132" s="61">
        <v>4</v>
      </c>
      <c r="AA132" s="61">
        <v>4</v>
      </c>
      <c r="AB132" s="101"/>
      <c r="AC132" s="166"/>
      <c r="AD132" s="24" t="s">
        <v>23</v>
      </c>
      <c r="AE132" s="26" t="s">
        <v>20</v>
      </c>
      <c r="AF132" s="26" t="s">
        <v>417</v>
      </c>
      <c r="AG132" s="86">
        <v>44103</v>
      </c>
      <c r="AH132" s="86">
        <v>44186</v>
      </c>
      <c r="AI132" s="86">
        <v>46446</v>
      </c>
      <c r="AJ132" s="110">
        <f ca="1">IFERROR(IF(DAYS360(TODAY(),Tableau1[[#This Row],[AVIS LIMITE AU]],TRUE)&gt;=0,1,0),"")</f>
        <v>1</v>
      </c>
      <c r="AK132" s="26" t="s">
        <v>15</v>
      </c>
      <c r="AL132" s="84" t="str">
        <f ca="1">IF(Tableau1[[#This Row],[ -&gt; AT/DTA : Sur liste verte C2p (OUI/NON)
-&gt; ATex (Avis favorable / Avis défavorable)
-&gt; Autre : SO]]&lt;&gt;"",IF(AND(OR(Tableau1[[#This Row],[ -&gt; AT/DTA : Sur liste verte C2p (OUI/NON)
-&gt; ATex (Avis favorable / Avis défavorable)
-&gt; Autre : SO]]="OUI",Tableau1[[#This Row],[ -&gt; AT/DTA : Sur liste verte C2p (OUI/NON)
-&gt; ATex (Avis favorable / Avis défavorable)
-&gt; Autre : SO]]="FAVORABLE"),Tableau1[[#This Row],[VALIDITE]]=1),"TC","TNC"),"TNC")</f>
        <v>TC</v>
      </c>
      <c r="AM132" s="145" t="s">
        <v>659</v>
      </c>
      <c r="AN132" s="128"/>
      <c r="AO132" s="142"/>
      <c r="AP132" s="21"/>
    </row>
    <row r="133" spans="1:42" ht="45" x14ac:dyDescent="0.25">
      <c r="A133" s="86">
        <v>44230</v>
      </c>
      <c r="B133" s="48" t="s">
        <v>280</v>
      </c>
      <c r="C133" s="36" t="s">
        <v>188</v>
      </c>
      <c r="D133" s="28" t="s">
        <v>414</v>
      </c>
      <c r="E133" s="28" t="s">
        <v>415</v>
      </c>
      <c r="F133" s="60" t="s">
        <v>52</v>
      </c>
      <c r="G133" s="61" t="s">
        <v>15</v>
      </c>
      <c r="H133" s="96" t="s">
        <v>16</v>
      </c>
      <c r="I133" s="80" t="s">
        <v>311</v>
      </c>
      <c r="J133" s="24" t="s">
        <v>15</v>
      </c>
      <c r="K133" s="26" t="s">
        <v>15</v>
      </c>
      <c r="L133" s="26" t="s">
        <v>15</v>
      </c>
      <c r="M133" s="26" t="s">
        <v>16</v>
      </c>
      <c r="N133" s="28" t="s">
        <v>15</v>
      </c>
      <c r="O133" s="26" t="s">
        <v>16</v>
      </c>
      <c r="P133" s="26" t="s">
        <v>16</v>
      </c>
      <c r="Q133" s="26" t="s">
        <v>16</v>
      </c>
      <c r="R133" s="26" t="s">
        <v>16</v>
      </c>
      <c r="S133" s="26" t="s">
        <v>16</v>
      </c>
      <c r="T133" s="26" t="s">
        <v>16</v>
      </c>
      <c r="U133" s="26" t="s">
        <v>16</v>
      </c>
      <c r="V133" s="26" t="s">
        <v>16</v>
      </c>
      <c r="W133" s="26" t="s">
        <v>16</v>
      </c>
      <c r="X133" s="60">
        <v>4</v>
      </c>
      <c r="Y133" s="61">
        <v>4</v>
      </c>
      <c r="Z133" s="61">
        <v>4</v>
      </c>
      <c r="AA133" s="61">
        <v>4</v>
      </c>
      <c r="AB133" s="101"/>
      <c r="AC133" s="166"/>
      <c r="AD133" s="24" t="s">
        <v>23</v>
      </c>
      <c r="AE133" s="26" t="s">
        <v>20</v>
      </c>
      <c r="AF133" s="26" t="s">
        <v>416</v>
      </c>
      <c r="AG133" s="86">
        <v>44103</v>
      </c>
      <c r="AH133" s="86">
        <v>44186</v>
      </c>
      <c r="AI133" s="86">
        <v>46446</v>
      </c>
      <c r="AJ133" s="110">
        <f ca="1">IFERROR(IF(DAYS360(TODAY(),Tableau1[[#This Row],[AVIS LIMITE AU]],TRUE)&gt;=0,1,0),"")</f>
        <v>1</v>
      </c>
      <c r="AK133" s="26" t="s">
        <v>15</v>
      </c>
      <c r="AL133" s="84" t="str">
        <f ca="1">IF(Tableau1[[#This Row],[ -&gt; AT/DTA : Sur liste verte C2p (OUI/NON)
-&gt; ATex (Avis favorable / Avis défavorable)
-&gt; Autre : SO]]&lt;&gt;"",IF(AND(OR(Tableau1[[#This Row],[ -&gt; AT/DTA : Sur liste verte C2p (OUI/NON)
-&gt; ATex (Avis favorable / Avis défavorable)
-&gt; Autre : SO]]="OUI",Tableau1[[#This Row],[ -&gt; AT/DTA : Sur liste verte C2p (OUI/NON)
-&gt; ATex (Avis favorable / Avis défavorable)
-&gt; Autre : SO]]="FAVORABLE"),Tableau1[[#This Row],[VALIDITE]]=1),"TC","TNC"),"TNC")</f>
        <v>TC</v>
      </c>
      <c r="AM133" s="145" t="s">
        <v>659</v>
      </c>
      <c r="AN133" s="128"/>
      <c r="AO133" s="142"/>
      <c r="AP133" s="21"/>
    </row>
    <row r="134" spans="1:42" ht="39" x14ac:dyDescent="0.25">
      <c r="A134" s="20">
        <v>43749</v>
      </c>
      <c r="B134" s="48" t="s">
        <v>280</v>
      </c>
      <c r="C134" s="36" t="s">
        <v>188</v>
      </c>
      <c r="D134" s="36" t="s">
        <v>27</v>
      </c>
      <c r="E134" s="36" t="s">
        <v>28</v>
      </c>
      <c r="F134" s="88" t="s">
        <v>52</v>
      </c>
      <c r="G134" s="78" t="s">
        <v>15</v>
      </c>
      <c r="H134" s="95" t="s">
        <v>16</v>
      </c>
      <c r="I134" s="80" t="s">
        <v>311</v>
      </c>
      <c r="J134" s="49" t="s">
        <v>15</v>
      </c>
      <c r="K134" s="28" t="s">
        <v>15</v>
      </c>
      <c r="L134" s="28" t="s">
        <v>15</v>
      </c>
      <c r="M134" s="28" t="s">
        <v>16</v>
      </c>
      <c r="N134" s="28" t="s">
        <v>15</v>
      </c>
      <c r="O134" s="28" t="s">
        <v>16</v>
      </c>
      <c r="P134" s="28" t="s">
        <v>16</v>
      </c>
      <c r="Q134" s="28" t="s">
        <v>16</v>
      </c>
      <c r="R134" s="28" t="s">
        <v>16</v>
      </c>
      <c r="S134" s="28" t="s">
        <v>16</v>
      </c>
      <c r="T134" s="28" t="s">
        <v>16</v>
      </c>
      <c r="U134" s="28" t="s">
        <v>16</v>
      </c>
      <c r="V134" s="28" t="s">
        <v>16</v>
      </c>
      <c r="W134" s="28" t="s">
        <v>16</v>
      </c>
      <c r="X134" s="82">
        <v>4</v>
      </c>
      <c r="Y134" s="83">
        <v>4</v>
      </c>
      <c r="Z134" s="83">
        <v>4</v>
      </c>
      <c r="AA134" s="83">
        <v>4</v>
      </c>
      <c r="AB134" s="101"/>
      <c r="AC134" s="159"/>
      <c r="AD134" s="133" t="s">
        <v>28</v>
      </c>
      <c r="AE134" s="25" t="s">
        <v>20</v>
      </c>
      <c r="AF134" s="25" t="s">
        <v>242</v>
      </c>
      <c r="AG134" s="34">
        <v>43403</v>
      </c>
      <c r="AH134" s="34">
        <v>43550</v>
      </c>
      <c r="AI134" s="34">
        <v>45473</v>
      </c>
      <c r="AJ134" s="110">
        <f ca="1">IFERROR(IF(DAYS360(TODAY(),Tableau1[[#This Row],[AVIS LIMITE AU]],TRUE)&gt;=0,1,0),"")</f>
        <v>1</v>
      </c>
      <c r="AK134" s="54" t="s">
        <v>15</v>
      </c>
      <c r="AL134" s="141" t="str">
        <f ca="1">IF(Tableau1[[#This Row],[ -&gt; AT/DTA : Sur liste verte C2p (OUI/NON)
-&gt; ATex (Avis favorable / Avis défavorable)
-&gt; Autre : SO]]&lt;&gt;"",IF(AND(OR(Tableau1[[#This Row],[ -&gt; AT/DTA : Sur liste verte C2p (OUI/NON)
-&gt; ATex (Avis favorable / Avis défavorable)
-&gt; Autre : SO]]="OUI",Tableau1[[#This Row],[ -&gt; AT/DTA : Sur liste verte C2p (OUI/NON)
-&gt; ATex (Avis favorable / Avis défavorable)
-&gt; Autre : SO]]="FAVORABLE"),Tableau1[[#This Row],[VALIDITE]]=1),"TC","TNC"),"TNC")</f>
        <v>TC</v>
      </c>
      <c r="AM134" s="145" t="s">
        <v>659</v>
      </c>
      <c r="AN134" s="128"/>
      <c r="AO134" s="142"/>
      <c r="AP134" s="26"/>
    </row>
    <row r="135" spans="1:42" ht="30" x14ac:dyDescent="0.25">
      <c r="A135" s="20">
        <v>43742</v>
      </c>
      <c r="B135" s="47" t="s">
        <v>281</v>
      </c>
      <c r="C135" s="37" t="s">
        <v>170</v>
      </c>
      <c r="D135" s="28" t="s">
        <v>75</v>
      </c>
      <c r="E135" s="28" t="s">
        <v>77</v>
      </c>
      <c r="F135" s="44" t="s">
        <v>52</v>
      </c>
      <c r="G135" s="29" t="s">
        <v>15</v>
      </c>
      <c r="H135" s="38" t="s">
        <v>16</v>
      </c>
      <c r="I135" s="41" t="s">
        <v>15</v>
      </c>
      <c r="J135" s="49" t="s">
        <v>15</v>
      </c>
      <c r="K135" s="28" t="s">
        <v>15</v>
      </c>
      <c r="L135" s="28" t="s">
        <v>15</v>
      </c>
      <c r="M135" s="28" t="s">
        <v>16</v>
      </c>
      <c r="N135" s="28" t="s">
        <v>15</v>
      </c>
      <c r="O135" s="28" t="s">
        <v>16</v>
      </c>
      <c r="P135" s="28" t="s">
        <v>16</v>
      </c>
      <c r="Q135" s="28" t="s">
        <v>16</v>
      </c>
      <c r="R135" s="28" t="s">
        <v>16</v>
      </c>
      <c r="S135" s="28" t="s">
        <v>16</v>
      </c>
      <c r="T135" s="28" t="s">
        <v>16</v>
      </c>
      <c r="U135" s="28" t="s">
        <v>16</v>
      </c>
      <c r="V135" s="28" t="s">
        <v>16</v>
      </c>
      <c r="W135" s="28" t="s">
        <v>16</v>
      </c>
      <c r="X135" s="50">
        <v>4</v>
      </c>
      <c r="Y135" s="51">
        <v>2</v>
      </c>
      <c r="Z135" s="51">
        <v>1</v>
      </c>
      <c r="AA135" s="74">
        <v>1</v>
      </c>
      <c r="AB135" s="101"/>
      <c r="AC135" s="160"/>
      <c r="AD135" s="24" t="s">
        <v>77</v>
      </c>
      <c r="AE135" s="25" t="s">
        <v>20</v>
      </c>
      <c r="AF135" s="26" t="s">
        <v>76</v>
      </c>
      <c r="AG135" s="34">
        <v>43208</v>
      </c>
      <c r="AH135" s="34">
        <v>43293</v>
      </c>
      <c r="AI135" s="34">
        <v>44834</v>
      </c>
      <c r="AJ135" s="110">
        <f ca="1">IFERROR(IF(DAYS360(TODAY(),Tableau1[[#This Row],[AVIS LIMITE AU]],TRUE)&gt;=0,1,0),"")</f>
        <v>1</v>
      </c>
      <c r="AK135" s="28" t="s">
        <v>15</v>
      </c>
      <c r="AL135" s="26" t="str">
        <f ca="1">IF(Tableau1[[#This Row],[ -&gt; AT/DTA : Sur liste verte C2p (OUI/NON)
-&gt; ATex (Avis favorable / Avis défavorable)
-&gt; Autre : SO]]&lt;&gt;"",IF(AND(OR(Tableau1[[#This Row],[ -&gt; AT/DTA : Sur liste verte C2p (OUI/NON)
-&gt; ATex (Avis favorable / Avis défavorable)
-&gt; Autre : SO]]="OUI",Tableau1[[#This Row],[ -&gt; AT/DTA : Sur liste verte C2p (OUI/NON)
-&gt; ATex (Avis favorable / Avis défavorable)
-&gt; Autre : SO]]="FAVORABLE"),Tableau1[[#This Row],[VALIDITE]]=1),"TC","TNC"),"TNC")</f>
        <v>TC</v>
      </c>
      <c r="AM135" s="145" t="s">
        <v>659</v>
      </c>
      <c r="AN135" s="128"/>
      <c r="AO135" s="142"/>
      <c r="AP135" s="21"/>
    </row>
    <row r="136" spans="1:42" ht="45" x14ac:dyDescent="0.25">
      <c r="A136" s="90">
        <v>44384</v>
      </c>
      <c r="B136" s="47" t="s">
        <v>472</v>
      </c>
      <c r="C136" s="36" t="s">
        <v>471</v>
      </c>
      <c r="D136" s="28" t="s">
        <v>473</v>
      </c>
      <c r="E136" s="28" t="s">
        <v>474</v>
      </c>
      <c r="F136" s="60" t="s">
        <v>52</v>
      </c>
      <c r="G136" s="61" t="s">
        <v>15</v>
      </c>
      <c r="H136" s="96" t="s">
        <v>16</v>
      </c>
      <c r="I136" s="62" t="s">
        <v>310</v>
      </c>
      <c r="J136" s="24" t="s">
        <v>15</v>
      </c>
      <c r="K136" s="26" t="s">
        <v>15</v>
      </c>
      <c r="L136" s="26" t="s">
        <v>15</v>
      </c>
      <c r="M136" s="26" t="s">
        <v>16</v>
      </c>
      <c r="N136" s="28" t="s">
        <v>15</v>
      </c>
      <c r="O136" s="26" t="s">
        <v>16</v>
      </c>
      <c r="P136" s="26" t="s">
        <v>16</v>
      </c>
      <c r="Q136" s="26" t="s">
        <v>16</v>
      </c>
      <c r="R136" s="26" t="s">
        <v>16</v>
      </c>
      <c r="S136" s="26" t="s">
        <v>16</v>
      </c>
      <c r="T136" s="26" t="s">
        <v>16</v>
      </c>
      <c r="U136" s="26" t="s">
        <v>16</v>
      </c>
      <c r="V136" s="26" t="s">
        <v>16</v>
      </c>
      <c r="W136" s="26" t="s">
        <v>16</v>
      </c>
      <c r="X136" s="60">
        <v>4</v>
      </c>
      <c r="Y136" s="61">
        <v>4</v>
      </c>
      <c r="Z136" s="61">
        <v>4</v>
      </c>
      <c r="AA136" s="61">
        <v>3</v>
      </c>
      <c r="AB136" s="101"/>
      <c r="AC136" s="160"/>
      <c r="AD136" s="49" t="s">
        <v>475</v>
      </c>
      <c r="AE136" s="25" t="s">
        <v>20</v>
      </c>
      <c r="AF136" s="26" t="s">
        <v>476</v>
      </c>
      <c r="AG136" s="86">
        <v>44180</v>
      </c>
      <c r="AH136" s="86">
        <v>44316</v>
      </c>
      <c r="AI136" s="86">
        <v>45382</v>
      </c>
      <c r="AJ136" s="110">
        <f ca="1">IFERROR(IF(DAYS360(TODAY(),Tableau1[[#This Row],[AVIS LIMITE AU]],TRUE)&gt;=0,1,0),"")</f>
        <v>1</v>
      </c>
      <c r="AK136" s="26" t="s">
        <v>15</v>
      </c>
      <c r="AL136" s="84" t="str">
        <f ca="1">IF(Tableau1[[#This Row],[ -&gt; AT/DTA : Sur liste verte C2p (OUI/NON)
-&gt; ATex (Avis favorable / Avis défavorable)
-&gt; Autre : SO]]&lt;&gt;"",IF(AND(OR(Tableau1[[#This Row],[ -&gt; AT/DTA : Sur liste verte C2p (OUI/NON)
-&gt; ATex (Avis favorable / Avis défavorable)
-&gt; Autre : SO]]="OUI",Tableau1[[#This Row],[ -&gt; AT/DTA : Sur liste verte C2p (OUI/NON)
-&gt; ATex (Avis favorable / Avis défavorable)
-&gt; Autre : SO]]="FAVORABLE"),Tableau1[[#This Row],[VALIDITE]]=1),"TC","TNC"),"TNC")</f>
        <v>TC</v>
      </c>
      <c r="AM136" s="145" t="s">
        <v>659</v>
      </c>
      <c r="AN136" s="128"/>
      <c r="AO136" s="142"/>
      <c r="AP136" s="21"/>
    </row>
    <row r="137" spans="1:42" ht="30" x14ac:dyDescent="0.25">
      <c r="A137" s="20">
        <v>44383</v>
      </c>
      <c r="B137" s="47" t="s">
        <v>211</v>
      </c>
      <c r="C137" s="28" t="s">
        <v>457</v>
      </c>
      <c r="D137" s="28" t="s">
        <v>458</v>
      </c>
      <c r="E137" s="28" t="s">
        <v>28</v>
      </c>
      <c r="F137" s="60" t="s">
        <v>52</v>
      </c>
      <c r="G137" s="61" t="s">
        <v>15</v>
      </c>
      <c r="H137" s="96" t="s">
        <v>16</v>
      </c>
      <c r="I137" s="62" t="s">
        <v>15</v>
      </c>
      <c r="J137" s="24" t="s">
        <v>15</v>
      </c>
      <c r="K137" s="26" t="s">
        <v>15</v>
      </c>
      <c r="L137" s="26" t="s">
        <v>15</v>
      </c>
      <c r="M137" s="26" t="s">
        <v>15</v>
      </c>
      <c r="N137" s="28" t="s">
        <v>15</v>
      </c>
      <c r="O137" s="26" t="s">
        <v>15</v>
      </c>
      <c r="P137" s="26" t="s">
        <v>16</v>
      </c>
      <c r="Q137" s="26" t="s">
        <v>16</v>
      </c>
      <c r="R137" s="26" t="s">
        <v>16</v>
      </c>
      <c r="S137" s="26" t="s">
        <v>16</v>
      </c>
      <c r="T137" s="26" t="s">
        <v>16</v>
      </c>
      <c r="U137" s="26" t="s">
        <v>16</v>
      </c>
      <c r="V137" s="26" t="s">
        <v>16</v>
      </c>
      <c r="W137" s="26" t="s">
        <v>16</v>
      </c>
      <c r="X137" s="50">
        <v>4</v>
      </c>
      <c r="Y137" s="51">
        <v>4</v>
      </c>
      <c r="Z137" s="51">
        <v>4</v>
      </c>
      <c r="AA137" s="74">
        <v>4</v>
      </c>
      <c r="AB137" s="101"/>
      <c r="AC137" s="171" t="s">
        <v>459</v>
      </c>
      <c r="AD137" s="24" t="s">
        <v>28</v>
      </c>
      <c r="AE137" s="35" t="s">
        <v>20</v>
      </c>
      <c r="AF137" s="26" t="s">
        <v>460</v>
      </c>
      <c r="AG137" s="86">
        <v>44138</v>
      </c>
      <c r="AH137" s="86">
        <v>44307</v>
      </c>
      <c r="AI137" s="86">
        <v>46446</v>
      </c>
      <c r="AJ137" s="110">
        <f ca="1">IFERROR(IF(DAYS360(TODAY(),Tableau1[[#This Row],[AVIS LIMITE AU]],TRUE)&gt;=0,1,0),"")</f>
        <v>1</v>
      </c>
      <c r="AK137" s="26" t="s">
        <v>15</v>
      </c>
      <c r="AL137" s="84" t="str">
        <f ca="1">IF(Tableau1[[#This Row],[ -&gt; AT/DTA : Sur liste verte C2p (OUI/NON)
-&gt; ATex (Avis favorable / Avis défavorable)
-&gt; Autre : SO]]&lt;&gt;"",IF(AND(OR(Tableau1[[#This Row],[ -&gt; AT/DTA : Sur liste verte C2p (OUI/NON)
-&gt; ATex (Avis favorable / Avis défavorable)
-&gt; Autre : SO]]="OUI",Tableau1[[#This Row],[ -&gt; AT/DTA : Sur liste verte C2p (OUI/NON)
-&gt; ATex (Avis favorable / Avis défavorable)
-&gt; Autre : SO]]="FAVORABLE"),Tableau1[[#This Row],[VALIDITE]]=1),"TC","TNC"),"TNC")</f>
        <v>TC</v>
      </c>
      <c r="AM137" s="145" t="s">
        <v>659</v>
      </c>
      <c r="AN137" s="128"/>
      <c r="AO137" s="142"/>
      <c r="AP137" s="21"/>
    </row>
    <row r="138" spans="1:42" ht="30" x14ac:dyDescent="0.25">
      <c r="A138" s="34">
        <v>43742</v>
      </c>
      <c r="B138" s="47" t="s">
        <v>205</v>
      </c>
      <c r="C138" s="28" t="s">
        <v>174</v>
      </c>
      <c r="D138" s="28" t="s">
        <v>319</v>
      </c>
      <c r="E138" s="28" t="s">
        <v>320</v>
      </c>
      <c r="F138" s="60" t="s">
        <v>52</v>
      </c>
      <c r="G138" s="61" t="s">
        <v>15</v>
      </c>
      <c r="H138" s="96" t="s">
        <v>16</v>
      </c>
      <c r="I138" s="62" t="s">
        <v>15</v>
      </c>
      <c r="J138" s="24" t="s">
        <v>15</v>
      </c>
      <c r="K138" s="26" t="s">
        <v>15</v>
      </c>
      <c r="L138" s="26" t="s">
        <v>15</v>
      </c>
      <c r="M138" s="26" t="s">
        <v>15</v>
      </c>
      <c r="N138" s="28" t="s">
        <v>15</v>
      </c>
      <c r="O138" s="26" t="s">
        <v>15</v>
      </c>
      <c r="P138" s="26" t="s">
        <v>15</v>
      </c>
      <c r="Q138" s="26" t="s">
        <v>16</v>
      </c>
      <c r="R138" s="26" t="s">
        <v>16</v>
      </c>
      <c r="S138" s="26" t="s">
        <v>16</v>
      </c>
      <c r="T138" s="26" t="s">
        <v>16</v>
      </c>
      <c r="U138" s="26" t="s">
        <v>16</v>
      </c>
      <c r="V138" s="26" t="s">
        <v>16</v>
      </c>
      <c r="W138" s="26" t="s">
        <v>16</v>
      </c>
      <c r="X138" s="177"/>
      <c r="Y138" s="178"/>
      <c r="Z138" s="178"/>
      <c r="AA138" s="179"/>
      <c r="AB138" s="101"/>
      <c r="AC138" s="160" t="s">
        <v>321</v>
      </c>
      <c r="AD138" s="24" t="s">
        <v>322</v>
      </c>
      <c r="AE138" s="26" t="s">
        <v>20</v>
      </c>
      <c r="AF138" s="26" t="s">
        <v>323</v>
      </c>
      <c r="AG138" s="34">
        <v>43208</v>
      </c>
      <c r="AH138" s="34">
        <v>43440</v>
      </c>
      <c r="AI138" s="34">
        <v>45138</v>
      </c>
      <c r="AJ138" s="110">
        <f ca="1">IFERROR(IF(DAYS360(TODAY(),Tableau1[[#This Row],[AVIS LIMITE AU]],TRUE)&gt;=0,1,0),"")</f>
        <v>1</v>
      </c>
      <c r="AK138" s="26" t="s">
        <v>15</v>
      </c>
      <c r="AL138" s="84" t="str">
        <f ca="1">IF(Tableau1[[#This Row],[ -&gt; AT/DTA : Sur liste verte C2p (OUI/NON)
-&gt; ATex (Avis favorable / Avis défavorable)
-&gt; Autre : SO]]&lt;&gt;"",IF(AND(OR(Tableau1[[#This Row],[ -&gt; AT/DTA : Sur liste verte C2p (OUI/NON)
-&gt; ATex (Avis favorable / Avis défavorable)
-&gt; Autre : SO]]="OUI",Tableau1[[#This Row],[ -&gt; AT/DTA : Sur liste verte C2p (OUI/NON)
-&gt; ATex (Avis favorable / Avis défavorable)
-&gt; Autre : SO]]="FAVORABLE"),Tableau1[[#This Row],[VALIDITE]]=1),"TC","TNC"),"TNC")</f>
        <v>TC</v>
      </c>
      <c r="AM138" s="145" t="s">
        <v>659</v>
      </c>
      <c r="AN138" s="128"/>
      <c r="AO138" s="142"/>
      <c r="AP138" s="26"/>
    </row>
    <row r="139" spans="1:42" s="37" customFormat="1" ht="30" x14ac:dyDescent="0.25">
      <c r="A139" s="34">
        <v>43742</v>
      </c>
      <c r="B139" s="47" t="s">
        <v>205</v>
      </c>
      <c r="C139" s="28" t="s">
        <v>174</v>
      </c>
      <c r="D139" s="28" t="s">
        <v>324</v>
      </c>
      <c r="E139" s="28" t="s">
        <v>128</v>
      </c>
      <c r="F139" s="31" t="s">
        <v>52</v>
      </c>
      <c r="G139" s="30" t="s">
        <v>15</v>
      </c>
      <c r="H139" s="30" t="s">
        <v>16</v>
      </c>
      <c r="I139" s="45" t="s">
        <v>15</v>
      </c>
      <c r="J139" s="24" t="s">
        <v>15</v>
      </c>
      <c r="K139" s="26" t="s">
        <v>15</v>
      </c>
      <c r="L139" s="26" t="s">
        <v>15</v>
      </c>
      <c r="M139" s="26" t="s">
        <v>15</v>
      </c>
      <c r="N139" s="28" t="s">
        <v>15</v>
      </c>
      <c r="O139" s="26" t="s">
        <v>15</v>
      </c>
      <c r="P139" s="26" t="s">
        <v>15</v>
      </c>
      <c r="Q139" s="26" t="s">
        <v>15</v>
      </c>
      <c r="R139" s="26" t="s">
        <v>16</v>
      </c>
      <c r="S139" s="26" t="s">
        <v>16</v>
      </c>
      <c r="T139" s="26" t="s">
        <v>16</v>
      </c>
      <c r="U139" s="26" t="s">
        <v>16</v>
      </c>
      <c r="V139" s="26" t="s">
        <v>16</v>
      </c>
      <c r="W139" s="26" t="s">
        <v>16</v>
      </c>
      <c r="X139" s="50">
        <v>4</v>
      </c>
      <c r="Y139" s="51">
        <v>4</v>
      </c>
      <c r="Z139" s="51">
        <v>4</v>
      </c>
      <c r="AA139" s="51">
        <v>4</v>
      </c>
      <c r="AB139" s="101"/>
      <c r="AC139" s="160" t="s">
        <v>321</v>
      </c>
      <c r="AD139" s="24" t="s">
        <v>48</v>
      </c>
      <c r="AE139" s="26" t="s">
        <v>20</v>
      </c>
      <c r="AF139" s="26" t="s">
        <v>325</v>
      </c>
      <c r="AG139" s="34">
        <v>43446</v>
      </c>
      <c r="AH139" s="34">
        <v>43650</v>
      </c>
      <c r="AI139" s="34">
        <v>45382</v>
      </c>
      <c r="AJ139" s="110">
        <f ca="1">IFERROR(IF(DAYS360(TODAY(),Tableau1[[#This Row],[AVIS LIMITE AU]],TRUE)&gt;=0,1,0),"")</f>
        <v>1</v>
      </c>
      <c r="AK139" s="26" t="s">
        <v>15</v>
      </c>
      <c r="AL139" s="84" t="str">
        <f ca="1">IF(Tableau1[[#This Row],[ -&gt; AT/DTA : Sur liste verte C2p (OUI/NON)
-&gt; ATex (Avis favorable / Avis défavorable)
-&gt; Autre : SO]]&lt;&gt;"",IF(AND(OR(Tableau1[[#This Row],[ -&gt; AT/DTA : Sur liste verte C2p (OUI/NON)
-&gt; ATex (Avis favorable / Avis défavorable)
-&gt; Autre : SO]]="OUI",Tableau1[[#This Row],[ -&gt; AT/DTA : Sur liste verte C2p (OUI/NON)
-&gt; ATex (Avis favorable / Avis défavorable)
-&gt; Autre : SO]]="FAVORABLE"),Tableau1[[#This Row],[VALIDITE]]=1),"TC","TNC"),"TNC")</f>
        <v>TC</v>
      </c>
      <c r="AM139" s="145" t="s">
        <v>659</v>
      </c>
      <c r="AN139" s="128" t="s">
        <v>624</v>
      </c>
      <c r="AO139" s="142" t="s">
        <v>625</v>
      </c>
      <c r="AP139" s="21"/>
    </row>
    <row r="140" spans="1:42" ht="39" x14ac:dyDescent="0.25">
      <c r="A140" s="20">
        <v>43579</v>
      </c>
      <c r="B140" s="48" t="s">
        <v>280</v>
      </c>
      <c r="C140" s="36" t="s">
        <v>9</v>
      </c>
      <c r="D140" s="36" t="s">
        <v>30</v>
      </c>
      <c r="E140" s="36" t="s">
        <v>31</v>
      </c>
      <c r="F140" s="44" t="s">
        <v>52</v>
      </c>
      <c r="G140" s="29" t="s">
        <v>15</v>
      </c>
      <c r="H140" s="95" t="s">
        <v>16</v>
      </c>
      <c r="I140" s="41" t="s">
        <v>311</v>
      </c>
      <c r="J140" s="49" t="s">
        <v>15</v>
      </c>
      <c r="K140" s="28" t="s">
        <v>15</v>
      </c>
      <c r="L140" s="28" t="s">
        <v>15</v>
      </c>
      <c r="M140" s="28" t="s">
        <v>16</v>
      </c>
      <c r="N140" s="28" t="s">
        <v>15</v>
      </c>
      <c r="O140" s="28" t="s">
        <v>16</v>
      </c>
      <c r="P140" s="28" t="s">
        <v>16</v>
      </c>
      <c r="Q140" s="28" t="s">
        <v>16</v>
      </c>
      <c r="R140" s="28" t="s">
        <v>16</v>
      </c>
      <c r="S140" s="28" t="s">
        <v>16</v>
      </c>
      <c r="T140" s="28" t="s">
        <v>16</v>
      </c>
      <c r="U140" s="28" t="s">
        <v>16</v>
      </c>
      <c r="V140" s="28" t="s">
        <v>16</v>
      </c>
      <c r="W140" s="28" t="s">
        <v>16</v>
      </c>
      <c r="X140" s="82">
        <v>4</v>
      </c>
      <c r="Y140" s="83">
        <v>4</v>
      </c>
      <c r="Z140" s="83">
        <v>4</v>
      </c>
      <c r="AA140" s="83">
        <v>4</v>
      </c>
      <c r="AB140" s="101"/>
      <c r="AC140" s="160"/>
      <c r="AD140" s="133" t="s">
        <v>31</v>
      </c>
      <c r="AE140" s="25" t="s">
        <v>20</v>
      </c>
      <c r="AF140" s="25" t="s">
        <v>231</v>
      </c>
      <c r="AG140" s="34">
        <v>43578</v>
      </c>
      <c r="AH140" s="34">
        <v>43664</v>
      </c>
      <c r="AI140" s="34">
        <v>44834</v>
      </c>
      <c r="AJ140" s="110">
        <f ca="1">IFERROR(IF(DAYS360(TODAY(),Tableau1[[#This Row],[AVIS LIMITE AU]],TRUE)&gt;=0,1,0),"")</f>
        <v>1</v>
      </c>
      <c r="AK140" s="54" t="s">
        <v>15</v>
      </c>
      <c r="AL140" s="141" t="str">
        <f ca="1">IF(Tableau1[[#This Row],[ -&gt; AT/DTA : Sur liste verte C2p (OUI/NON)
-&gt; ATex (Avis favorable / Avis défavorable)
-&gt; Autre : SO]]&lt;&gt;"",IF(AND(OR(Tableau1[[#This Row],[ -&gt; AT/DTA : Sur liste verte C2p (OUI/NON)
-&gt; ATex (Avis favorable / Avis défavorable)
-&gt; Autre : SO]]="OUI",Tableau1[[#This Row],[ -&gt; AT/DTA : Sur liste verte C2p (OUI/NON)
-&gt; ATex (Avis favorable / Avis défavorable)
-&gt; Autre : SO]]="FAVORABLE"),Tableau1[[#This Row],[VALIDITE]]=1),"TC","TNC"),"TNC")</f>
        <v>TC</v>
      </c>
      <c r="AM140" s="145" t="s">
        <v>659</v>
      </c>
      <c r="AN140" s="128"/>
      <c r="AO140" s="142"/>
      <c r="AP140" s="26"/>
    </row>
    <row r="141" spans="1:42" ht="30" x14ac:dyDescent="0.25">
      <c r="A141" s="20">
        <v>43579</v>
      </c>
      <c r="B141" s="48" t="s">
        <v>212</v>
      </c>
      <c r="C141" s="48" t="s">
        <v>9</v>
      </c>
      <c r="D141" s="36" t="s">
        <v>524</v>
      </c>
      <c r="E141" s="36" t="s">
        <v>43</v>
      </c>
      <c r="F141" s="88" t="s">
        <v>52</v>
      </c>
      <c r="G141" s="78" t="s">
        <v>15</v>
      </c>
      <c r="H141" s="95" t="s">
        <v>16</v>
      </c>
      <c r="I141" s="80" t="s">
        <v>15</v>
      </c>
      <c r="J141" s="49" t="s">
        <v>15</v>
      </c>
      <c r="K141" s="28" t="s">
        <v>15</v>
      </c>
      <c r="L141" s="28" t="s">
        <v>15</v>
      </c>
      <c r="M141" s="28" t="s">
        <v>15</v>
      </c>
      <c r="N141" s="28" t="s">
        <v>15</v>
      </c>
      <c r="O141" s="28" t="s">
        <v>15</v>
      </c>
      <c r="P141" s="28" t="s">
        <v>15</v>
      </c>
      <c r="Q141" s="28" t="s">
        <v>16</v>
      </c>
      <c r="R141" s="28" t="s">
        <v>16</v>
      </c>
      <c r="S141" s="28" t="s">
        <v>16</v>
      </c>
      <c r="T141" s="28" t="s">
        <v>16</v>
      </c>
      <c r="U141" s="28" t="s">
        <v>16</v>
      </c>
      <c r="V141" s="28" t="s">
        <v>16</v>
      </c>
      <c r="W141" s="28" t="s">
        <v>16</v>
      </c>
      <c r="X141" s="82">
        <v>4</v>
      </c>
      <c r="Y141" s="83">
        <v>2</v>
      </c>
      <c r="Z141" s="83">
        <v>1</v>
      </c>
      <c r="AA141" s="83">
        <v>1</v>
      </c>
      <c r="AB141" s="101"/>
      <c r="AC141" s="160" t="s">
        <v>525</v>
      </c>
      <c r="AD141" s="133" t="s">
        <v>43</v>
      </c>
      <c r="AE141" s="25" t="s">
        <v>20</v>
      </c>
      <c r="AF141" s="25" t="s">
        <v>526</v>
      </c>
      <c r="AG141" s="34">
        <v>43866</v>
      </c>
      <c r="AH141" s="34">
        <v>44389</v>
      </c>
      <c r="AI141" s="34">
        <v>44834</v>
      </c>
      <c r="AJ141" s="110">
        <f ca="1">IFERROR(IF(DAYS360(TODAY(),Tableau1[[#This Row],[AVIS LIMITE AU]],TRUE)&gt;=0,1,0),"")</f>
        <v>1</v>
      </c>
      <c r="AK141" s="54" t="s">
        <v>15</v>
      </c>
      <c r="AL141" s="141" t="str">
        <f ca="1">IF(Tableau1[[#This Row],[ -&gt; AT/DTA : Sur liste verte C2p (OUI/NON)
-&gt; ATex (Avis favorable / Avis défavorable)
-&gt; Autre : SO]]&lt;&gt;"",IF(AND(OR(Tableau1[[#This Row],[ -&gt; AT/DTA : Sur liste verte C2p (OUI/NON)
-&gt; ATex (Avis favorable / Avis défavorable)
-&gt; Autre : SO]]="OUI",Tableau1[[#This Row],[ -&gt; AT/DTA : Sur liste verte C2p (OUI/NON)
-&gt; ATex (Avis favorable / Avis défavorable)
-&gt; Autre : SO]]="FAVORABLE"),Tableau1[[#This Row],[VALIDITE]]=1),"TC","TNC"),"TNC")</f>
        <v>TC</v>
      </c>
      <c r="AM141" s="147" t="s">
        <v>685</v>
      </c>
      <c r="AN141" s="128"/>
      <c r="AO141" s="142"/>
      <c r="AP141" s="21"/>
    </row>
    <row r="142" spans="1:42" ht="30.75" thickBot="1" x14ac:dyDescent="0.3">
      <c r="A142" s="20">
        <v>44230</v>
      </c>
      <c r="B142" s="48" t="s">
        <v>212</v>
      </c>
      <c r="C142" s="48" t="s">
        <v>9</v>
      </c>
      <c r="D142" s="36" t="s">
        <v>408</v>
      </c>
      <c r="E142" s="36" t="s">
        <v>43</v>
      </c>
      <c r="F142" s="88" t="s">
        <v>52</v>
      </c>
      <c r="G142" s="78" t="s">
        <v>15</v>
      </c>
      <c r="H142" s="95" t="s">
        <v>16</v>
      </c>
      <c r="I142" s="80" t="s">
        <v>15</v>
      </c>
      <c r="J142" s="49" t="s">
        <v>15</v>
      </c>
      <c r="K142" s="28" t="s">
        <v>15</v>
      </c>
      <c r="L142" s="28" t="s">
        <v>15</v>
      </c>
      <c r="M142" s="28" t="s">
        <v>16</v>
      </c>
      <c r="N142" s="28" t="s">
        <v>15</v>
      </c>
      <c r="O142" s="28" t="s">
        <v>16</v>
      </c>
      <c r="P142" s="28" t="s">
        <v>16</v>
      </c>
      <c r="Q142" s="28" t="s">
        <v>16</v>
      </c>
      <c r="R142" s="28" t="s">
        <v>16</v>
      </c>
      <c r="S142" s="28" t="s">
        <v>16</v>
      </c>
      <c r="T142" s="28" t="s">
        <v>16</v>
      </c>
      <c r="U142" s="28" t="s">
        <v>16</v>
      </c>
      <c r="V142" s="28" t="s">
        <v>16</v>
      </c>
      <c r="W142" s="28" t="s">
        <v>16</v>
      </c>
      <c r="X142" s="82">
        <v>4</v>
      </c>
      <c r="Y142" s="83">
        <v>4</v>
      </c>
      <c r="Z142" s="83">
        <v>4</v>
      </c>
      <c r="AA142" s="83">
        <v>4</v>
      </c>
      <c r="AB142" s="101"/>
      <c r="AC142" s="160"/>
      <c r="AD142" s="180" t="s">
        <v>43</v>
      </c>
      <c r="AE142" s="181" t="s">
        <v>20</v>
      </c>
      <c r="AF142" s="181" t="s">
        <v>407</v>
      </c>
      <c r="AG142" s="182">
        <v>43977</v>
      </c>
      <c r="AH142" s="182">
        <v>44116</v>
      </c>
      <c r="AI142" s="182">
        <v>45535</v>
      </c>
      <c r="AJ142" s="110">
        <f ca="1">IFERROR(IF(DAYS360(TODAY(),Tableau1[[#This Row],[AVIS LIMITE AU]],TRUE)&gt;=0,1,0),"")</f>
        <v>1</v>
      </c>
      <c r="AK142" s="183" t="s">
        <v>15</v>
      </c>
      <c r="AL142" s="185" t="str">
        <f ca="1">IF(Tableau1[[#This Row],[ -&gt; AT/DTA : Sur liste verte C2p (OUI/NON)
-&gt; ATex (Avis favorable / Avis défavorable)
-&gt; Autre : SO]]&lt;&gt;"",IF(AND(OR(Tableau1[[#This Row],[ -&gt; AT/DTA : Sur liste verte C2p (OUI/NON)
-&gt; ATex (Avis favorable / Avis défavorable)
-&gt; Autre : SO]]="OUI",Tableau1[[#This Row],[ -&gt; AT/DTA : Sur liste verte C2p (OUI/NON)
-&gt; ATex (Avis favorable / Avis défavorable)
-&gt; Autre : SO]]="FAVORABLE"),Tableau1[[#This Row],[VALIDITE]]=1),"TC","TNC"),"TNC")</f>
        <v>TC</v>
      </c>
      <c r="AM142" s="150" t="s">
        <v>677</v>
      </c>
      <c r="AN142" s="128"/>
      <c r="AO142" s="142"/>
      <c r="AP142" s="21"/>
    </row>
  </sheetData>
  <sheetProtection algorithmName="SHA-512" hashValue="zgKwUy9iABTXq0/mXvpyAYtqpbP0wEnE2RPTJCY9WhOoRJI0kcXj3hTdIHxXyNR7pK514LwqDXaW2DoVyPNBkg==" saltValue="isO3kSMhlgHdGzG7jGE5mw==" spinCount="100000" sheet="1" objects="1" scenarios="1" selectLockedCells="1" sort="0" autoFilter="0" selectUnlockedCells="1"/>
  <mergeCells count="20">
    <mergeCell ref="N23:O23"/>
    <mergeCell ref="R23:S23"/>
    <mergeCell ref="J22:W22"/>
    <mergeCell ref="V23:W23"/>
    <mergeCell ref="F1:AL8"/>
    <mergeCell ref="P23:Q23"/>
    <mergeCell ref="J23:K23"/>
    <mergeCell ref="L23:M23"/>
    <mergeCell ref="T23:U23"/>
    <mergeCell ref="AM1:AP19"/>
    <mergeCell ref="A10:AL16"/>
    <mergeCell ref="C18:AL18"/>
    <mergeCell ref="AN20:AP23"/>
    <mergeCell ref="AD20:AM23"/>
    <mergeCell ref="A1:B8"/>
    <mergeCell ref="F22:I23"/>
    <mergeCell ref="X22:AA23"/>
    <mergeCell ref="A20:A23"/>
    <mergeCell ref="F20:AC21"/>
    <mergeCell ref="B20:E23"/>
  </mergeCells>
  <phoneticPr fontId="8" type="noConversion"/>
  <conditionalFormatting sqref="AJ24:AJ447">
    <cfRule type="expression" dxfId="53" priority="111">
      <formula>AND($AJ24=0,$AJ24&lt;&gt;"")</formula>
    </cfRule>
    <cfRule type="cellIs" dxfId="52" priority="120" operator="equal">
      <formula>1</formula>
    </cfRule>
  </conditionalFormatting>
  <conditionalFormatting sqref="AL1048557:AL1048576">
    <cfRule type="expression" dxfId="51" priority="386">
      <formula>($AK51="NON (EVALUATION RECENTE)")</formula>
    </cfRule>
    <cfRule type="cellIs" dxfId="50" priority="387" operator="equal">
      <formula>"TNC"</formula>
    </cfRule>
  </conditionalFormatting>
  <conditionalFormatting sqref="AK1048575:AK1048576">
    <cfRule type="expression" dxfId="49" priority="481">
      <formula>($AJ96="NON (EVALUATION RECENTE)")</formula>
    </cfRule>
    <cfRule type="cellIs" dxfId="48" priority="482" operator="equal">
      <formula>"TNC"</formula>
    </cfRule>
  </conditionalFormatting>
  <conditionalFormatting sqref="AL1048575:AL1048576">
    <cfRule type="expression" dxfId="47" priority="483">
      <formula>($AK95="NON (EVALUATION RECENTE)")</formula>
    </cfRule>
    <cfRule type="cellIs" dxfId="46" priority="484" operator="equal">
      <formula>"TNC"</formula>
    </cfRule>
  </conditionalFormatting>
  <conditionalFormatting sqref="F25:I142">
    <cfRule type="expression" dxfId="45" priority="14">
      <formula>AND(F25="NON",F25&lt;&gt;"")</formula>
    </cfRule>
  </conditionalFormatting>
  <conditionalFormatting sqref="AL1048523">
    <cfRule type="expression" dxfId="44" priority="511">
      <formula>(#REF!="NON (EVALUATION RECENTE)")</formula>
    </cfRule>
    <cfRule type="cellIs" dxfId="43" priority="512" operator="equal">
      <formula>"TNC"</formula>
    </cfRule>
  </conditionalFormatting>
  <conditionalFormatting sqref="J25:W142">
    <cfRule type="cellIs" dxfId="42" priority="1" operator="equal">
      <formula>"NON"</formula>
    </cfRule>
    <cfRule type="cellIs" dxfId="41" priority="2" operator="equal">
      <formula>"OUI"</formula>
    </cfRule>
  </conditionalFormatting>
  <conditionalFormatting sqref="AK25:AL142">
    <cfRule type="expression" dxfId="40" priority="65">
      <formula>($AK25="NON (EVALUATION RECENTE)")</formula>
    </cfRule>
    <cfRule type="cellIs" dxfId="39" priority="66" operator="equal">
      <formula>"TNC"</formula>
    </cfRule>
  </conditionalFormatting>
  <conditionalFormatting sqref="AL1048547:AL1048556">
    <cfRule type="expression" dxfId="38" priority="1319">
      <formula>($AK44="NON (EVALUATION RECENTE)")</formula>
    </cfRule>
    <cfRule type="cellIs" dxfId="37" priority="1320" operator="equal">
      <formula>"TNC"</formula>
    </cfRule>
  </conditionalFormatting>
  <conditionalFormatting sqref="AK1048540:AK1048558">
    <cfRule type="expression" dxfId="36" priority="1361">
      <formula>($AJ64="NON (EVALUATION RECENTE)")</formula>
    </cfRule>
    <cfRule type="cellIs" dxfId="35" priority="1362" operator="equal">
      <formula>"TNC"</formula>
    </cfRule>
  </conditionalFormatting>
  <conditionalFormatting sqref="AL1048540:AL1048558">
    <cfRule type="expression" dxfId="34" priority="1365">
      <formula>($AK63="NON (EVALUATION RECENTE)")</formula>
    </cfRule>
    <cfRule type="cellIs" dxfId="33" priority="1366" operator="equal">
      <formula>"TNC"</formula>
    </cfRule>
  </conditionalFormatting>
  <conditionalFormatting sqref="AK1048523:AK1048539">
    <cfRule type="expression" dxfId="32" priority="1377">
      <formula>($AJ55="NON (EVALUATION RECENTE)")</formula>
    </cfRule>
    <cfRule type="cellIs" dxfId="31" priority="1378" operator="equal">
      <formula>"TNC"</formula>
    </cfRule>
  </conditionalFormatting>
  <conditionalFormatting sqref="AL1048523:AL1048539">
    <cfRule type="expression" dxfId="30" priority="1379">
      <formula>($AK54="NON (EVALUATION RECENTE)")</formula>
    </cfRule>
    <cfRule type="cellIs" dxfId="29" priority="1380" operator="equal">
      <formula>"TNC"</formula>
    </cfRule>
  </conditionalFormatting>
  <conditionalFormatting sqref="AL1048542:AL1048546">
    <cfRule type="expression" dxfId="28" priority="1393">
      <formula>($AK41="NON (EVALUATION RECENTE)")</formula>
    </cfRule>
    <cfRule type="cellIs" dxfId="27" priority="1394" operator="equal">
      <formula>"TNC"</formula>
    </cfRule>
  </conditionalFormatting>
  <conditionalFormatting sqref="AL1048524:AL1048541">
    <cfRule type="expression" dxfId="26" priority="1441">
      <formula>(#REF!="NON (EVALUATION RECENTE)")</formula>
    </cfRule>
    <cfRule type="cellIs" dxfId="25" priority="1442" operator="equal">
      <formula>"TNC"</formula>
    </cfRule>
  </conditionalFormatting>
  <conditionalFormatting sqref="AK1048559:AK1048572">
    <cfRule type="expression" dxfId="24" priority="1453">
      <formula>($AJ82="NON (EVALUATION RECENTE)")</formula>
    </cfRule>
    <cfRule type="cellIs" dxfId="23" priority="1454" operator="equal">
      <formula>"TNC"</formula>
    </cfRule>
  </conditionalFormatting>
  <conditionalFormatting sqref="AL1048559:AL1048572">
    <cfRule type="expression" dxfId="22" priority="1457">
      <formula>($AK81="NON (EVALUATION RECENTE)")</formula>
    </cfRule>
    <cfRule type="cellIs" dxfId="21" priority="1458" operator="equal">
      <formula>"TNC"</formula>
    </cfRule>
  </conditionalFormatting>
  <conditionalFormatting sqref="AK1048451:AK1048522">
    <cfRule type="expression" dxfId="20" priority="1475">
      <formula>($AJ10="NON (EVALUATION RECENTE)")</formula>
    </cfRule>
    <cfRule type="cellIs" dxfId="19" priority="1476" operator="equal">
      <formula>"TNC"</formula>
    </cfRule>
  </conditionalFormatting>
  <conditionalFormatting sqref="AL1048452:AL1048522">
    <cfRule type="expression" dxfId="18" priority="1477">
      <formula>($AK10="NON (EVALUATION RECENTE)")</formula>
    </cfRule>
    <cfRule type="cellIs" dxfId="17" priority="1478" operator="equal">
      <formula>"TNC"</formula>
    </cfRule>
  </conditionalFormatting>
  <conditionalFormatting sqref="AK1048573:AK1048574">
    <cfRule type="expression" dxfId="16" priority="1485">
      <formula>(#REF!="NON (EVALUATION RECENTE)")</formula>
    </cfRule>
    <cfRule type="cellIs" dxfId="15" priority="1486" operator="equal">
      <formula>"TNC"</formula>
    </cfRule>
  </conditionalFormatting>
  <conditionalFormatting sqref="AL1048573:AL1048574">
    <cfRule type="expression" dxfId="14" priority="1489">
      <formula>($AK94="NON (EVALUATION RECENTE)")</formula>
    </cfRule>
    <cfRule type="cellIs" dxfId="13" priority="1490" operator="equal">
      <formula>"TNC"</formula>
    </cfRule>
  </conditionalFormatting>
  <conditionalFormatting sqref="AL1048495:AL1048522">
    <cfRule type="expression" dxfId="12" priority="1491">
      <formula>($AM1="NON (EVALUATION RECENTE)")</formula>
    </cfRule>
    <cfRule type="cellIs" dxfId="11" priority="1492" operator="equal">
      <formula>"TNC"</formula>
    </cfRule>
  </conditionalFormatting>
  <dataValidations xWindow="684" yWindow="717" count="1">
    <dataValidation allowBlank="1" showInputMessage="1" sqref="A1 F1 A10 AD20 AH72:AI73 E122:E123 AH109:AI112 AH107:AJ107 AD134 A20:AC23 AD135:AE140 AB143:AB1048576 AN20 AM1 D138:D140 B141:B142 B143:C1048576 AE143:AE1048576 A142:A1048576 D142:D1048576 AD142:AD1048576 AF142:AI1048576 J24:W25 AM25 AH55:AI69 X24:AA54 AH114:AI118 AD128:AD132 AE128:AE134 D128:D136 AB128:AB130 A128:C140 F121:S124 AQ1:XFD142 A121:D127 AC24:AH54 V119:AI127 AF128:AI140 AJ108:AJ1048576 AI31:AI54 J26:T54 A24:I54 V26:W54 AM28:AM1048576 AI24:AI29 E125:S1048576 U26:U142 AJ24:AJ106 AH75:AI105 AG55:AG105 A55:S120 T55:T140 T141:AA1048576 V128:AA140 AC128:AC1048576 AB133:AB141 AC55:AF106 AN80 AN24:AP79 AC88:AI88 AP80 AN81:AP142 AN143:XFD1048576 AK24:AL1048576 V55:AA118 AC107:AG118 AB24:AB118" xr:uid="{D5CDE7B0-465C-48BA-8963-C41EBE5C22AF}"/>
  </dataValidations>
  <printOptions horizontalCentered="1"/>
  <pageMargins left="0.70866141732283472" right="0.70866141732283472" top="0.74803149606299213" bottom="0.74803149606299213" header="0.31496062992125984" footer="0.31496062992125984"/>
  <pageSetup paperSize="9" scale="26" fitToHeight="0" orientation="landscape" r:id="rId1"/>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EA8883-699A-4A53-955C-3F639AA31673}">
  <sheetPr>
    <tabColor rgb="FF7030A0"/>
    <pageSetUpPr fitToPage="1"/>
  </sheetPr>
  <dimension ref="A1:P62"/>
  <sheetViews>
    <sheetView showGridLines="0" zoomScale="55" zoomScaleNormal="55" workbookViewId="0">
      <selection activeCell="A9" sqref="A9:O15"/>
    </sheetView>
  </sheetViews>
  <sheetFormatPr baseColWidth="10" defaultColWidth="0" defaultRowHeight="15" zeroHeight="1" x14ac:dyDescent="0.25"/>
  <cols>
    <col min="1" max="1" width="15.7109375" customWidth="1"/>
    <col min="2" max="2" width="20.7109375" style="6" customWidth="1"/>
    <col min="3" max="5" width="20.7109375" customWidth="1"/>
    <col min="6" max="6" width="15.7109375" style="6" customWidth="1"/>
    <col min="7" max="7" width="25.7109375" bestFit="1" customWidth="1"/>
    <col min="8" max="8" width="14.140625" bestFit="1" customWidth="1"/>
    <col min="9" max="9" width="10.7109375" style="9" customWidth="1"/>
    <col min="10" max="10" width="13" style="98" customWidth="1"/>
    <col min="11" max="11" width="13.85546875" style="98" customWidth="1"/>
    <col min="12" max="12" width="15.7109375" style="98" customWidth="1"/>
    <col min="13" max="13" width="15.7109375" customWidth="1"/>
    <col min="14" max="14" width="30.7109375" customWidth="1"/>
    <col min="15" max="15" width="15.7109375" customWidth="1"/>
    <col min="16" max="16" width="60.7109375" customWidth="1"/>
    <col min="17" max="16384" width="11.5703125" hidden="1"/>
  </cols>
  <sheetData>
    <row r="1" spans="1:16" s="10" customFormat="1" ht="18" customHeight="1" x14ac:dyDescent="0.25">
      <c r="A1" s="255"/>
      <c r="B1" s="255"/>
      <c r="D1" s="63"/>
      <c r="E1" s="63"/>
      <c r="H1" s="195" t="s">
        <v>711</v>
      </c>
      <c r="I1" s="195"/>
      <c r="J1" s="195"/>
      <c r="K1" s="195"/>
      <c r="L1" s="195"/>
      <c r="M1" s="195"/>
      <c r="N1" s="195"/>
      <c r="O1" s="195"/>
      <c r="P1" s="251" t="s">
        <v>312</v>
      </c>
    </row>
    <row r="2" spans="1:16" s="10" customFormat="1" x14ac:dyDescent="0.25">
      <c r="A2" s="255"/>
      <c r="B2" s="255"/>
      <c r="C2" s="63"/>
      <c r="D2" s="63"/>
      <c r="E2" s="63"/>
      <c r="F2" s="63"/>
      <c r="G2" s="63"/>
      <c r="H2" s="195"/>
      <c r="I2" s="195"/>
      <c r="J2" s="195"/>
      <c r="K2" s="195"/>
      <c r="L2" s="195"/>
      <c r="M2" s="195"/>
      <c r="N2" s="195"/>
      <c r="O2" s="195"/>
      <c r="P2" s="251"/>
    </row>
    <row r="3" spans="1:16" s="10" customFormat="1" x14ac:dyDescent="0.25">
      <c r="A3" s="255"/>
      <c r="B3" s="255"/>
      <c r="C3" s="63"/>
      <c r="D3" s="63"/>
      <c r="E3" s="63"/>
      <c r="F3" s="63"/>
      <c r="G3" s="63"/>
      <c r="H3" s="195"/>
      <c r="I3" s="195"/>
      <c r="J3" s="195"/>
      <c r="K3" s="195"/>
      <c r="L3" s="195"/>
      <c r="M3" s="195"/>
      <c r="N3" s="195"/>
      <c r="O3" s="195"/>
      <c r="P3" s="251"/>
    </row>
    <row r="4" spans="1:16" s="10" customFormat="1" x14ac:dyDescent="0.25">
      <c r="A4" s="255"/>
      <c r="B4" s="255"/>
      <c r="C4" s="63"/>
      <c r="D4" s="63"/>
      <c r="E4" s="63"/>
      <c r="F4" s="63"/>
      <c r="G4" s="63"/>
      <c r="H4" s="195"/>
      <c r="I4" s="195"/>
      <c r="J4" s="195"/>
      <c r="K4" s="195"/>
      <c r="L4" s="195"/>
      <c r="M4" s="195"/>
      <c r="N4" s="195"/>
      <c r="O4" s="195"/>
      <c r="P4" s="251"/>
    </row>
    <row r="5" spans="1:16" s="10" customFormat="1" x14ac:dyDescent="0.25">
      <c r="A5" s="255"/>
      <c r="B5" s="255"/>
      <c r="C5" s="63"/>
      <c r="D5" s="63"/>
      <c r="E5" s="63"/>
      <c r="F5" s="63"/>
      <c r="G5" s="63"/>
      <c r="H5" s="195"/>
      <c r="I5" s="195"/>
      <c r="J5" s="195"/>
      <c r="K5" s="195"/>
      <c r="L5" s="195"/>
      <c r="M5" s="195"/>
      <c r="N5" s="195"/>
      <c r="O5" s="195"/>
      <c r="P5" s="251"/>
    </row>
    <row r="6" spans="1:16" s="10" customFormat="1" x14ac:dyDescent="0.25">
      <c r="A6" s="255"/>
      <c r="B6" s="255"/>
      <c r="C6" s="63"/>
      <c r="D6" s="63"/>
      <c r="E6" s="63"/>
      <c r="F6" s="63"/>
      <c r="G6" s="63"/>
      <c r="H6" s="195"/>
      <c r="I6" s="195"/>
      <c r="J6" s="195"/>
      <c r="K6" s="195"/>
      <c r="L6" s="195"/>
      <c r="M6" s="195"/>
      <c r="N6" s="195"/>
      <c r="O6" s="195"/>
      <c r="P6" s="251"/>
    </row>
    <row r="7" spans="1:16" s="10" customFormat="1" x14ac:dyDescent="0.25">
      <c r="A7" s="255"/>
      <c r="B7" s="255"/>
      <c r="C7" s="63"/>
      <c r="D7" s="63"/>
      <c r="E7" s="63"/>
      <c r="F7" s="63"/>
      <c r="G7" s="63"/>
      <c r="H7" s="195"/>
      <c r="I7" s="195"/>
      <c r="J7" s="195"/>
      <c r="K7" s="195"/>
      <c r="L7" s="195"/>
      <c r="M7" s="195"/>
      <c r="N7" s="195"/>
      <c r="O7" s="195"/>
      <c r="P7" s="251"/>
    </row>
    <row r="8" spans="1:16" s="10" customFormat="1" x14ac:dyDescent="0.25">
      <c r="A8" s="255"/>
      <c r="B8" s="255"/>
      <c r="C8" s="63"/>
      <c r="D8" s="63"/>
      <c r="E8" s="63"/>
      <c r="F8" s="63"/>
      <c r="G8" s="63"/>
      <c r="H8" s="195"/>
      <c r="I8" s="195"/>
      <c r="J8" s="195"/>
      <c r="K8" s="195"/>
      <c r="L8" s="195"/>
      <c r="M8" s="195"/>
      <c r="N8" s="195"/>
      <c r="O8" s="195"/>
      <c r="P8" s="251"/>
    </row>
    <row r="9" spans="1:16" s="18" customFormat="1" ht="18" customHeight="1" x14ac:dyDescent="0.25">
      <c r="A9" s="254" t="s">
        <v>330</v>
      </c>
      <c r="B9" s="254"/>
      <c r="C9" s="254"/>
      <c r="D9" s="254"/>
      <c r="E9" s="254"/>
      <c r="F9" s="254"/>
      <c r="G9" s="254"/>
      <c r="H9" s="254"/>
      <c r="I9" s="254"/>
      <c r="J9" s="254"/>
      <c r="K9" s="254"/>
      <c r="L9" s="254"/>
      <c r="M9" s="254"/>
      <c r="N9" s="254"/>
      <c r="O9" s="254"/>
      <c r="P9" s="251"/>
    </row>
    <row r="10" spans="1:16" s="18" customFormat="1" ht="18" customHeight="1" x14ac:dyDescent="0.25">
      <c r="A10" s="254"/>
      <c r="B10" s="254"/>
      <c r="C10" s="254"/>
      <c r="D10" s="254"/>
      <c r="E10" s="254"/>
      <c r="F10" s="254"/>
      <c r="G10" s="254"/>
      <c r="H10" s="254"/>
      <c r="I10" s="254"/>
      <c r="J10" s="254"/>
      <c r="K10" s="254"/>
      <c r="L10" s="254"/>
      <c r="M10" s="254"/>
      <c r="N10" s="254"/>
      <c r="O10" s="254"/>
      <c r="P10" s="251"/>
    </row>
    <row r="11" spans="1:16" s="18" customFormat="1" ht="18" customHeight="1" x14ac:dyDescent="0.25">
      <c r="A11" s="254"/>
      <c r="B11" s="254"/>
      <c r="C11" s="254"/>
      <c r="D11" s="254"/>
      <c r="E11" s="254"/>
      <c r="F11" s="254"/>
      <c r="G11" s="254"/>
      <c r="H11" s="254"/>
      <c r="I11" s="254"/>
      <c r="J11" s="254"/>
      <c r="K11" s="254"/>
      <c r="L11" s="254"/>
      <c r="M11" s="254"/>
      <c r="N11" s="254"/>
      <c r="O11" s="254"/>
      <c r="P11" s="251"/>
    </row>
    <row r="12" spans="1:16" s="18" customFormat="1" ht="18" customHeight="1" x14ac:dyDescent="0.25">
      <c r="A12" s="254"/>
      <c r="B12" s="254"/>
      <c r="C12" s="254"/>
      <c r="D12" s="254"/>
      <c r="E12" s="254"/>
      <c r="F12" s="254"/>
      <c r="G12" s="254"/>
      <c r="H12" s="254"/>
      <c r="I12" s="254"/>
      <c r="J12" s="254"/>
      <c r="K12" s="254"/>
      <c r="L12" s="254"/>
      <c r="M12" s="254"/>
      <c r="N12" s="254"/>
      <c r="O12" s="254"/>
      <c r="P12" s="251"/>
    </row>
    <row r="13" spans="1:16" s="18" customFormat="1" ht="18" customHeight="1" x14ac:dyDescent="0.25">
      <c r="A13" s="254"/>
      <c r="B13" s="254"/>
      <c r="C13" s="254"/>
      <c r="D13" s="254"/>
      <c r="E13" s="254"/>
      <c r="F13" s="254"/>
      <c r="G13" s="254"/>
      <c r="H13" s="254"/>
      <c r="I13" s="254"/>
      <c r="J13" s="254"/>
      <c r="K13" s="254"/>
      <c r="L13" s="254"/>
      <c r="M13" s="254"/>
      <c r="N13" s="254"/>
      <c r="O13" s="254"/>
      <c r="P13" s="251"/>
    </row>
    <row r="14" spans="1:16" s="18" customFormat="1" ht="18" customHeight="1" x14ac:dyDescent="0.25">
      <c r="A14" s="254"/>
      <c r="B14" s="254"/>
      <c r="C14" s="254"/>
      <c r="D14" s="254"/>
      <c r="E14" s="254"/>
      <c r="F14" s="254"/>
      <c r="G14" s="254"/>
      <c r="H14" s="254"/>
      <c r="I14" s="254"/>
      <c r="J14" s="254"/>
      <c r="K14" s="254"/>
      <c r="L14" s="254"/>
      <c r="M14" s="254"/>
      <c r="N14" s="254"/>
      <c r="O14" s="254"/>
      <c r="P14" s="251"/>
    </row>
    <row r="15" spans="1:16" s="18" customFormat="1" ht="18" customHeight="1" x14ac:dyDescent="0.25">
      <c r="A15" s="254"/>
      <c r="B15" s="254"/>
      <c r="C15" s="254"/>
      <c r="D15" s="254"/>
      <c r="E15" s="254"/>
      <c r="F15" s="254"/>
      <c r="G15" s="254"/>
      <c r="H15" s="254"/>
      <c r="I15" s="254"/>
      <c r="J15" s="254"/>
      <c r="K15" s="254"/>
      <c r="L15" s="254"/>
      <c r="M15" s="254"/>
      <c r="N15" s="254"/>
      <c r="O15" s="254"/>
      <c r="P15" s="251"/>
    </row>
    <row r="16" spans="1:16" s="18" customFormat="1" ht="26.25" customHeight="1" x14ac:dyDescent="0.25">
      <c r="A16" s="76" t="s">
        <v>317</v>
      </c>
      <c r="B16" s="77"/>
      <c r="C16" s="197" t="s">
        <v>331</v>
      </c>
      <c r="D16" s="197"/>
      <c r="E16" s="197"/>
      <c r="F16" s="197"/>
      <c r="G16" s="197"/>
      <c r="H16" s="197"/>
      <c r="I16" s="197"/>
      <c r="J16" s="197"/>
      <c r="K16" s="197"/>
      <c r="L16" s="197"/>
      <c r="M16" s="197"/>
      <c r="N16" s="197"/>
      <c r="O16" s="197"/>
      <c r="P16" s="251"/>
    </row>
    <row r="17" spans="1:16" s="18" customFormat="1" ht="21" x14ac:dyDescent="0.25">
      <c r="A17" s="253"/>
      <c r="B17" s="253"/>
      <c r="C17" s="253"/>
      <c r="D17" s="253"/>
      <c r="E17" s="253"/>
      <c r="F17" s="253"/>
      <c r="G17" s="253"/>
      <c r="H17" s="253"/>
      <c r="I17" s="253"/>
      <c r="J17" s="253"/>
      <c r="K17" s="253"/>
      <c r="L17" s="253"/>
      <c r="M17" s="253"/>
      <c r="N17" s="253"/>
      <c r="O17" s="253"/>
      <c r="P17" s="252"/>
    </row>
    <row r="18" spans="1:16" s="3" customFormat="1" ht="37.5" customHeight="1" x14ac:dyDescent="0.25">
      <c r="A18" s="250"/>
      <c r="B18" s="244" t="s">
        <v>292</v>
      </c>
      <c r="C18" s="245"/>
      <c r="D18" s="245"/>
      <c r="E18" s="229" t="s">
        <v>132</v>
      </c>
      <c r="F18" s="230"/>
      <c r="G18" s="235" t="s">
        <v>14</v>
      </c>
      <c r="H18" s="236"/>
      <c r="I18" s="236"/>
      <c r="J18" s="236"/>
      <c r="K18" s="236"/>
      <c r="L18" s="236"/>
      <c r="M18" s="236"/>
      <c r="N18" s="236"/>
      <c r="O18" s="236"/>
      <c r="P18" s="237"/>
    </row>
    <row r="19" spans="1:16" ht="18.75" customHeight="1" x14ac:dyDescent="0.25">
      <c r="A19" s="250"/>
      <c r="B19" s="246"/>
      <c r="C19" s="247"/>
      <c r="D19" s="247"/>
      <c r="E19" s="231"/>
      <c r="F19" s="232"/>
      <c r="G19" s="238"/>
      <c r="H19" s="239"/>
      <c r="I19" s="239"/>
      <c r="J19" s="239"/>
      <c r="K19" s="239"/>
      <c r="L19" s="239"/>
      <c r="M19" s="239"/>
      <c r="N19" s="239"/>
      <c r="O19" s="239"/>
      <c r="P19" s="240"/>
    </row>
    <row r="20" spans="1:16" ht="23.45" customHeight="1" x14ac:dyDescent="0.25">
      <c r="A20" s="250"/>
      <c r="B20" s="248"/>
      <c r="C20" s="249"/>
      <c r="D20" s="249"/>
      <c r="E20" s="233"/>
      <c r="F20" s="234"/>
      <c r="G20" s="241"/>
      <c r="H20" s="242"/>
      <c r="I20" s="242"/>
      <c r="J20" s="242"/>
      <c r="K20" s="242"/>
      <c r="L20" s="242"/>
      <c r="M20" s="242"/>
      <c r="N20" s="242"/>
      <c r="O20" s="242"/>
      <c r="P20" s="243"/>
    </row>
    <row r="21" spans="1:16" ht="60" x14ac:dyDescent="0.25">
      <c r="A21" s="14" t="s">
        <v>129</v>
      </c>
      <c r="B21" s="14" t="s">
        <v>0</v>
      </c>
      <c r="C21" s="14" t="s">
        <v>13</v>
      </c>
      <c r="D21" s="14" t="s">
        <v>12</v>
      </c>
      <c r="E21" s="14" t="s">
        <v>133</v>
      </c>
      <c r="F21" s="14" t="s">
        <v>140</v>
      </c>
      <c r="G21" s="14" t="s">
        <v>1</v>
      </c>
      <c r="H21" s="14" t="s">
        <v>2</v>
      </c>
      <c r="I21" s="14" t="s">
        <v>3</v>
      </c>
      <c r="J21" s="97" t="s">
        <v>17</v>
      </c>
      <c r="K21" s="97" t="s">
        <v>4</v>
      </c>
      <c r="L21" s="97" t="s">
        <v>5</v>
      </c>
      <c r="M21" s="14" t="s">
        <v>6</v>
      </c>
      <c r="N21" s="14" t="s">
        <v>18</v>
      </c>
      <c r="O21" s="14" t="s">
        <v>299</v>
      </c>
      <c r="P21" s="14" t="s">
        <v>130</v>
      </c>
    </row>
    <row r="22" spans="1:16" ht="97.5" customHeight="1" x14ac:dyDescent="0.25">
      <c r="A22" s="20">
        <v>43480</v>
      </c>
      <c r="B22" s="21" t="s">
        <v>135</v>
      </c>
      <c r="C22" s="21" t="s">
        <v>138</v>
      </c>
      <c r="D22" s="21" t="s">
        <v>139</v>
      </c>
      <c r="E22" s="22" t="s">
        <v>141</v>
      </c>
      <c r="F22" s="22" t="s">
        <v>186</v>
      </c>
      <c r="G22" s="21" t="s">
        <v>136</v>
      </c>
      <c r="H22" s="21" t="s">
        <v>136</v>
      </c>
      <c r="I22" s="21" t="s">
        <v>136</v>
      </c>
      <c r="J22" s="20" t="s">
        <v>136</v>
      </c>
      <c r="K22" s="20" t="s">
        <v>136</v>
      </c>
      <c r="L22" s="20" t="s">
        <v>136</v>
      </c>
      <c r="M22" s="4"/>
      <c r="N22" s="54" t="s">
        <v>52</v>
      </c>
      <c r="O22" s="5" t="str">
        <f>IF(Tableau13[[#This Row],[ -&gt; AT/DTA : Sur liste verte C2p (OUI/NON)
-&gt; ATex (Avis favorable / Avis défavorable)]]&lt;&gt;"",IF(AND(OR(Tableau13[[#This Row],[ -&gt; AT/DTA : Sur liste verte C2p (OUI/NON)
-&gt; ATex (Avis favorable / Avis défavorable)]]="OUI",Tableau13[[#This Row],[ -&gt; AT/DTA : Sur liste verte C2p (OUI/NON)
-&gt; ATex (Avis favorable / Avis défavorable)]]="FAVORABLE"),Tableau13[[#This Row],[VALIDITE]]=1),"TC","TNC"),"")</f>
        <v>TNC</v>
      </c>
      <c r="P22" s="19" t="s">
        <v>297</v>
      </c>
    </row>
    <row r="23" spans="1:16" ht="75" x14ac:dyDescent="0.25">
      <c r="A23" s="20">
        <v>43480</v>
      </c>
      <c r="B23" s="21" t="s">
        <v>135</v>
      </c>
      <c r="C23" s="21" t="s">
        <v>134</v>
      </c>
      <c r="D23" s="21" t="s">
        <v>128</v>
      </c>
      <c r="E23" s="22" t="s">
        <v>137</v>
      </c>
      <c r="F23" s="22"/>
      <c r="G23" s="21" t="s">
        <v>136</v>
      </c>
      <c r="H23" s="21" t="s">
        <v>136</v>
      </c>
      <c r="I23" s="21" t="s">
        <v>136</v>
      </c>
      <c r="J23" s="20" t="s">
        <v>136</v>
      </c>
      <c r="K23" s="20" t="s">
        <v>136</v>
      </c>
      <c r="L23" s="20" t="s">
        <v>136</v>
      </c>
      <c r="M23" s="4"/>
      <c r="N23" s="54" t="s">
        <v>52</v>
      </c>
      <c r="O23" s="5" t="str">
        <f>IF(Tableau13[[#This Row],[ -&gt; AT/DTA : Sur liste verte C2p (OUI/NON)
-&gt; ATex (Avis favorable / Avis défavorable)]]&lt;&gt;"",IF(AND(OR(Tableau13[[#This Row],[ -&gt; AT/DTA : Sur liste verte C2p (OUI/NON)
-&gt; ATex (Avis favorable / Avis défavorable)]]="OUI",Tableau13[[#This Row],[ -&gt; AT/DTA : Sur liste verte C2p (OUI/NON)
-&gt; ATex (Avis favorable / Avis défavorable)]]="FAVORABLE"),Tableau13[[#This Row],[VALIDITE]]=1),"TC","TNC"),"")</f>
        <v>TNC</v>
      </c>
      <c r="P23" s="19" t="s">
        <v>297</v>
      </c>
    </row>
    <row r="24" spans="1:16" ht="105" x14ac:dyDescent="0.25">
      <c r="A24" s="20">
        <v>43480</v>
      </c>
      <c r="B24" s="21" t="s">
        <v>135</v>
      </c>
      <c r="C24" s="22" t="s">
        <v>264</v>
      </c>
      <c r="D24" s="22" t="s">
        <v>276</v>
      </c>
      <c r="E24" s="22" t="s">
        <v>309</v>
      </c>
      <c r="F24" s="22" t="s">
        <v>186</v>
      </c>
      <c r="G24" s="21" t="s">
        <v>136</v>
      </c>
      <c r="H24" s="21" t="s">
        <v>136</v>
      </c>
      <c r="I24" s="21" t="s">
        <v>136</v>
      </c>
      <c r="J24" s="20" t="s">
        <v>136</v>
      </c>
      <c r="K24" s="20" t="s">
        <v>136</v>
      </c>
      <c r="L24" s="20" t="s">
        <v>136</v>
      </c>
      <c r="M24" s="4"/>
      <c r="N24" s="54" t="s">
        <v>52</v>
      </c>
      <c r="O24" s="21" t="str">
        <f>IF(Tableau13[[#This Row],[ -&gt; AT/DTA : Sur liste verte C2p (OUI/NON)
-&gt; ATex (Avis favorable / Avis défavorable)]]&lt;&gt;"",IF(AND(OR(Tableau13[[#This Row],[ -&gt; AT/DTA : Sur liste verte C2p (OUI/NON)
-&gt; ATex (Avis favorable / Avis défavorable)]]="OUI",Tableau13[[#This Row],[ -&gt; AT/DTA : Sur liste verte C2p (OUI/NON)
-&gt; ATex (Avis favorable / Avis défavorable)]]="FAVORABLE"),Tableau13[[#This Row],[VALIDITE]]=1),"TC","TNC"),"")</f>
        <v>TNC</v>
      </c>
      <c r="P24" s="19" t="s">
        <v>297</v>
      </c>
    </row>
    <row r="25" spans="1:16" ht="30" x14ac:dyDescent="0.25">
      <c r="A25" s="20">
        <v>43480</v>
      </c>
      <c r="B25" s="21" t="s">
        <v>135</v>
      </c>
      <c r="C25" s="22" t="s">
        <v>267</v>
      </c>
      <c r="D25" s="22" t="s">
        <v>142</v>
      </c>
      <c r="E25" s="5" t="s">
        <v>143</v>
      </c>
      <c r="F25" s="5" t="s">
        <v>136</v>
      </c>
      <c r="G25" s="21" t="s">
        <v>136</v>
      </c>
      <c r="H25" s="21" t="s">
        <v>136</v>
      </c>
      <c r="I25" s="21" t="s">
        <v>136</v>
      </c>
      <c r="J25" s="20" t="s">
        <v>136</v>
      </c>
      <c r="K25" s="20" t="s">
        <v>136</v>
      </c>
      <c r="L25" s="20" t="s">
        <v>136</v>
      </c>
      <c r="M25" s="4"/>
      <c r="N25" s="54" t="s">
        <v>52</v>
      </c>
      <c r="O25" s="5" t="s">
        <v>279</v>
      </c>
      <c r="P25" s="5" t="s">
        <v>289</v>
      </c>
    </row>
    <row r="26" spans="1:16" ht="30" x14ac:dyDescent="0.25">
      <c r="A26" s="20">
        <v>43480</v>
      </c>
      <c r="B26" s="21" t="s">
        <v>135</v>
      </c>
      <c r="C26" s="22" t="s">
        <v>266</v>
      </c>
      <c r="D26" s="22" t="s">
        <v>142</v>
      </c>
      <c r="E26" s="5" t="s">
        <v>143</v>
      </c>
      <c r="F26" s="5" t="s">
        <v>136</v>
      </c>
      <c r="G26" s="21" t="s">
        <v>136</v>
      </c>
      <c r="H26" s="21" t="s">
        <v>136</v>
      </c>
      <c r="I26" s="21" t="s">
        <v>136</v>
      </c>
      <c r="J26" s="20" t="s">
        <v>136</v>
      </c>
      <c r="K26" s="20" t="s">
        <v>136</v>
      </c>
      <c r="L26" s="20" t="s">
        <v>136</v>
      </c>
      <c r="M26" s="4"/>
      <c r="N26" s="54" t="s">
        <v>52</v>
      </c>
      <c r="O26" s="5" t="s">
        <v>279</v>
      </c>
      <c r="P26" s="5" t="s">
        <v>289</v>
      </c>
    </row>
    <row r="27" spans="1:16" ht="30" x14ac:dyDescent="0.25">
      <c r="A27" s="20">
        <v>43480</v>
      </c>
      <c r="B27" s="21" t="s">
        <v>135</v>
      </c>
      <c r="C27" s="22" t="s">
        <v>268</v>
      </c>
      <c r="D27" s="22" t="s">
        <v>142</v>
      </c>
      <c r="E27" s="5" t="s">
        <v>143</v>
      </c>
      <c r="F27" s="5" t="s">
        <v>136</v>
      </c>
      <c r="G27" s="21" t="s">
        <v>136</v>
      </c>
      <c r="H27" s="21" t="s">
        <v>136</v>
      </c>
      <c r="I27" s="21" t="s">
        <v>136</v>
      </c>
      <c r="J27" s="20" t="s">
        <v>136</v>
      </c>
      <c r="K27" s="20" t="s">
        <v>136</v>
      </c>
      <c r="L27" s="20" t="s">
        <v>136</v>
      </c>
      <c r="M27" s="4"/>
      <c r="N27" s="54" t="s">
        <v>52</v>
      </c>
      <c r="O27" s="5" t="str">
        <f>IF(Tableau13[[#This Row],[ -&gt; AT/DTA : Sur liste verte C2p (OUI/NON)
-&gt; ATex (Avis favorable / Avis défavorable)]]&lt;&gt;"",IF(AND(OR(Tableau13[[#This Row],[ -&gt; AT/DTA : Sur liste verte C2p (OUI/NON)
-&gt; ATex (Avis favorable / Avis défavorable)]]="OUI",Tableau13[[#This Row],[ -&gt; AT/DTA : Sur liste verte C2p (OUI/NON)
-&gt; ATex (Avis favorable / Avis défavorable)]]="FAVORABLE"),Tableau13[[#This Row],[VALIDITE]]=1),"TC","TNC"),"")</f>
        <v>TNC</v>
      </c>
      <c r="P27" s="5" t="s">
        <v>289</v>
      </c>
    </row>
    <row r="28" spans="1:16" ht="45" x14ac:dyDescent="0.25">
      <c r="A28" s="92">
        <v>44228</v>
      </c>
      <c r="B28" s="21" t="s">
        <v>380</v>
      </c>
      <c r="C28" s="21" t="s">
        <v>384</v>
      </c>
      <c r="D28" s="21" t="s">
        <v>381</v>
      </c>
      <c r="E28" s="21" t="s">
        <v>136</v>
      </c>
      <c r="F28" s="21" t="s">
        <v>136</v>
      </c>
      <c r="G28" s="21" t="s">
        <v>381</v>
      </c>
      <c r="H28" s="21" t="s">
        <v>382</v>
      </c>
      <c r="I28" s="21">
        <v>211</v>
      </c>
      <c r="J28" s="20" t="s">
        <v>52</v>
      </c>
      <c r="K28" s="20">
        <v>44069</v>
      </c>
      <c r="L28" s="20">
        <v>44561</v>
      </c>
      <c r="M28" s="168">
        <v>0</v>
      </c>
      <c r="N28" s="52" t="s">
        <v>52</v>
      </c>
      <c r="O28" s="87" t="s">
        <v>136</v>
      </c>
      <c r="P28" s="21" t="s">
        <v>383</v>
      </c>
    </row>
    <row r="29" spans="1:16" ht="30" x14ac:dyDescent="0.25">
      <c r="A29" s="56">
        <v>43480</v>
      </c>
      <c r="B29" s="55" t="s">
        <v>135</v>
      </c>
      <c r="C29" s="55" t="s">
        <v>273</v>
      </c>
      <c r="D29" s="55" t="s">
        <v>254</v>
      </c>
      <c r="E29" s="55"/>
      <c r="F29" s="55"/>
      <c r="G29" s="55"/>
      <c r="H29" s="55"/>
      <c r="I29" s="55"/>
      <c r="J29" s="56"/>
      <c r="K29" s="56"/>
      <c r="L29" s="56"/>
      <c r="M29" s="57"/>
      <c r="N29" s="58"/>
      <c r="O29" s="55" t="str">
        <f>IF(Tableau13[[#This Row],[ -&gt; AT/DTA : Sur liste verte C2p (OUI/NON)
-&gt; ATex (Avis favorable / Avis défavorable)]]&lt;&gt;"",IF(AND(OR(Tableau13[[#This Row],[ -&gt; AT/DTA : Sur liste verte C2p (OUI/NON)
-&gt; ATex (Avis favorable / Avis défavorable)]]="OUI",Tableau13[[#This Row],[ -&gt; AT/DTA : Sur liste verte C2p (OUI/NON)
-&gt; ATex (Avis favorable / Avis défavorable)]]="FAVORABLE"),Tableau13[[#This Row],[VALIDITE]]=1),"TC","TNC"),"")</f>
        <v/>
      </c>
      <c r="P29" s="55"/>
    </row>
    <row r="30" spans="1:16" ht="30" x14ac:dyDescent="0.25">
      <c r="A30" s="56">
        <v>43480</v>
      </c>
      <c r="B30" s="55" t="s">
        <v>135</v>
      </c>
      <c r="C30" s="55" t="s">
        <v>252</v>
      </c>
      <c r="D30" s="55" t="s">
        <v>254</v>
      </c>
      <c r="E30" s="55"/>
      <c r="F30" s="55"/>
      <c r="G30" s="55"/>
      <c r="H30" s="55"/>
      <c r="I30" s="55"/>
      <c r="J30" s="56"/>
      <c r="K30" s="56"/>
      <c r="L30" s="56"/>
      <c r="M30" s="57"/>
      <c r="N30" s="58"/>
      <c r="O30" s="55" t="str">
        <f>IF(Tableau13[[#This Row],[ -&gt; AT/DTA : Sur liste verte C2p (OUI/NON)
-&gt; ATex (Avis favorable / Avis défavorable)]]&lt;&gt;"",IF(AND(OR(Tableau13[[#This Row],[ -&gt; AT/DTA : Sur liste verte C2p (OUI/NON)
-&gt; ATex (Avis favorable / Avis défavorable)]]="OUI",Tableau13[[#This Row],[ -&gt; AT/DTA : Sur liste verte C2p (OUI/NON)
-&gt; ATex (Avis favorable / Avis défavorable)]]="FAVORABLE"),Tableau13[[#This Row],[VALIDITE]]=1),"TC","TNC"),"")</f>
        <v/>
      </c>
      <c r="P30" s="55"/>
    </row>
    <row r="31" spans="1:16" ht="30" x14ac:dyDescent="0.25">
      <c r="A31" s="70">
        <v>43480</v>
      </c>
      <c r="B31" s="71" t="s">
        <v>135</v>
      </c>
      <c r="C31" s="55" t="s">
        <v>257</v>
      </c>
      <c r="D31" s="55" t="s">
        <v>254</v>
      </c>
      <c r="E31" s="55"/>
      <c r="F31" s="55"/>
      <c r="G31" s="55"/>
      <c r="H31" s="55"/>
      <c r="I31" s="55"/>
      <c r="J31" s="56"/>
      <c r="K31" s="56"/>
      <c r="L31" s="56"/>
      <c r="M31" s="57"/>
      <c r="N31" s="58"/>
      <c r="O31" s="55" t="str">
        <f>IF(Tableau13[[#This Row],[ -&gt; AT/DTA : Sur liste verte C2p (OUI/NON)
-&gt; ATex (Avis favorable / Avis défavorable)]]&lt;&gt;"",IF(AND(OR(Tableau13[[#This Row],[ -&gt; AT/DTA : Sur liste verte C2p (OUI/NON)
-&gt; ATex (Avis favorable / Avis défavorable)]]="OUI",Tableau13[[#This Row],[ -&gt; AT/DTA : Sur liste verte C2p (OUI/NON)
-&gt; ATex (Avis favorable / Avis défavorable)]]="FAVORABLE"),Tableau13[[#This Row],[VALIDITE]]=1),"TC","TNC"),"")</f>
        <v/>
      </c>
      <c r="P31" s="55"/>
    </row>
    <row r="32" spans="1:16" ht="30" x14ac:dyDescent="0.25">
      <c r="A32" s="65">
        <v>43480</v>
      </c>
      <c r="B32" s="55" t="s">
        <v>135</v>
      </c>
      <c r="C32" s="55" t="s">
        <v>253</v>
      </c>
      <c r="D32" s="55" t="s">
        <v>254</v>
      </c>
      <c r="E32" s="55"/>
      <c r="F32" s="55"/>
      <c r="G32" s="55"/>
      <c r="H32" s="55"/>
      <c r="I32" s="55"/>
      <c r="J32" s="56"/>
      <c r="K32" s="56"/>
      <c r="L32" s="56"/>
      <c r="M32" s="57"/>
      <c r="N32" s="58"/>
      <c r="O32" s="55" t="str">
        <f>IF(Tableau13[[#This Row],[ -&gt; AT/DTA : Sur liste verte C2p (OUI/NON)
-&gt; ATex (Avis favorable / Avis défavorable)]]&lt;&gt;"",IF(AND(OR(Tableau13[[#This Row],[ -&gt; AT/DTA : Sur liste verte C2p (OUI/NON)
-&gt; ATex (Avis favorable / Avis défavorable)]]="OUI",Tableau13[[#This Row],[ -&gt; AT/DTA : Sur liste verte C2p (OUI/NON)
-&gt; ATex (Avis favorable / Avis défavorable)]]="FAVORABLE"),Tableau13[[#This Row],[VALIDITE]]=1),"TC","TNC"),"")</f>
        <v/>
      </c>
      <c r="P32" s="55"/>
    </row>
    <row r="33" spans="1:16" ht="30" x14ac:dyDescent="0.25">
      <c r="A33" s="65">
        <v>43480</v>
      </c>
      <c r="B33" s="55" t="s">
        <v>135</v>
      </c>
      <c r="C33" s="55" t="s">
        <v>258</v>
      </c>
      <c r="D33" s="55" t="s">
        <v>254</v>
      </c>
      <c r="E33" s="55"/>
      <c r="F33" s="55"/>
      <c r="G33" s="55"/>
      <c r="H33" s="55"/>
      <c r="I33" s="55"/>
      <c r="J33" s="56"/>
      <c r="K33" s="56"/>
      <c r="L33" s="56"/>
      <c r="M33" s="57"/>
      <c r="N33" s="58"/>
      <c r="O33" s="55" t="str">
        <f>IF(Tableau13[[#This Row],[ -&gt; AT/DTA : Sur liste verte C2p (OUI/NON)
-&gt; ATex (Avis favorable / Avis défavorable)]]&lt;&gt;"",IF(AND(OR(Tableau13[[#This Row],[ -&gt; AT/DTA : Sur liste verte C2p (OUI/NON)
-&gt; ATex (Avis favorable / Avis défavorable)]]="OUI",Tableau13[[#This Row],[ -&gt; AT/DTA : Sur liste verte C2p (OUI/NON)
-&gt; ATex (Avis favorable / Avis défavorable)]]="FAVORABLE"),Tableau13[[#This Row],[VALIDITE]]=1),"TC","TNC"),"")</f>
        <v/>
      </c>
      <c r="P33" s="55"/>
    </row>
    <row r="34" spans="1:16" ht="30" x14ac:dyDescent="0.25">
      <c r="A34" s="65">
        <v>43480</v>
      </c>
      <c r="B34" s="55" t="s">
        <v>135</v>
      </c>
      <c r="C34" s="55" t="s">
        <v>265</v>
      </c>
      <c r="D34" s="55" t="s">
        <v>277</v>
      </c>
      <c r="E34" s="55"/>
      <c r="F34" s="55"/>
      <c r="G34" s="55"/>
      <c r="H34" s="55"/>
      <c r="I34" s="55"/>
      <c r="J34" s="56"/>
      <c r="K34" s="56"/>
      <c r="L34" s="56"/>
      <c r="M34" s="57"/>
      <c r="N34" s="58"/>
      <c r="O34" s="55" t="str">
        <f>IF(Tableau13[[#This Row],[ -&gt; AT/DTA : Sur liste verte C2p (OUI/NON)
-&gt; ATex (Avis favorable / Avis défavorable)]]&lt;&gt;"",IF(AND(OR(Tableau13[[#This Row],[ -&gt; AT/DTA : Sur liste verte C2p (OUI/NON)
-&gt; ATex (Avis favorable / Avis défavorable)]]="OUI",Tableau13[[#This Row],[ -&gt; AT/DTA : Sur liste verte C2p (OUI/NON)
-&gt; ATex (Avis favorable / Avis défavorable)]]="FAVORABLE"),Tableau13[[#This Row],[VALIDITE]]=1),"TC","TNC"),"")</f>
        <v/>
      </c>
      <c r="P34" s="55"/>
    </row>
    <row r="35" spans="1:16" ht="30" x14ac:dyDescent="0.25">
      <c r="A35" s="65">
        <v>43480</v>
      </c>
      <c r="B35" s="55" t="s">
        <v>135</v>
      </c>
      <c r="C35" s="55" t="s">
        <v>269</v>
      </c>
      <c r="D35" s="55" t="s">
        <v>278</v>
      </c>
      <c r="E35" s="55"/>
      <c r="F35" s="55"/>
      <c r="G35" s="55"/>
      <c r="H35" s="55"/>
      <c r="I35" s="55"/>
      <c r="J35" s="56"/>
      <c r="K35" s="56"/>
      <c r="L35" s="56"/>
      <c r="M35" s="57"/>
      <c r="N35" s="58"/>
      <c r="O35" s="55" t="str">
        <f>IF(Tableau13[[#This Row],[ -&gt; AT/DTA : Sur liste verte C2p (OUI/NON)
-&gt; ATex (Avis favorable / Avis défavorable)]]&lt;&gt;"",IF(AND(OR(Tableau13[[#This Row],[ -&gt; AT/DTA : Sur liste verte C2p (OUI/NON)
-&gt; ATex (Avis favorable / Avis défavorable)]]="OUI",Tableau13[[#This Row],[ -&gt; AT/DTA : Sur liste verte C2p (OUI/NON)
-&gt; ATex (Avis favorable / Avis défavorable)]]="FAVORABLE"),Tableau13[[#This Row],[VALIDITE]]=1),"TC","TNC"),"")</f>
        <v/>
      </c>
      <c r="P35" s="55"/>
    </row>
    <row r="36" spans="1:16" ht="30" x14ac:dyDescent="0.25">
      <c r="A36" s="65">
        <v>43480</v>
      </c>
      <c r="B36" s="55" t="s">
        <v>135</v>
      </c>
      <c r="C36" s="55" t="s">
        <v>271</v>
      </c>
      <c r="D36" s="55" t="s">
        <v>278</v>
      </c>
      <c r="E36" s="55"/>
      <c r="F36" s="55"/>
      <c r="G36" s="55"/>
      <c r="H36" s="55"/>
      <c r="I36" s="55"/>
      <c r="J36" s="56"/>
      <c r="K36" s="56"/>
      <c r="L36" s="56"/>
      <c r="M36" s="57"/>
      <c r="N36" s="58"/>
      <c r="O36" s="55" t="str">
        <f>IF(Tableau13[[#This Row],[ -&gt; AT/DTA : Sur liste verte C2p (OUI/NON)
-&gt; ATex (Avis favorable / Avis défavorable)]]&lt;&gt;"",IF(AND(OR(Tableau13[[#This Row],[ -&gt; AT/DTA : Sur liste verte C2p (OUI/NON)
-&gt; ATex (Avis favorable / Avis défavorable)]]="OUI",Tableau13[[#This Row],[ -&gt; AT/DTA : Sur liste verte C2p (OUI/NON)
-&gt; ATex (Avis favorable / Avis défavorable)]]="FAVORABLE"),Tableau13[[#This Row],[VALIDITE]]=1),"TC","TNC"),"")</f>
        <v/>
      </c>
      <c r="P36" s="55"/>
    </row>
    <row r="37" spans="1:16" ht="30" x14ac:dyDescent="0.25">
      <c r="A37" s="65">
        <v>43480</v>
      </c>
      <c r="B37" s="55" t="s">
        <v>135</v>
      </c>
      <c r="C37" s="55" t="s">
        <v>270</v>
      </c>
      <c r="D37" s="55" t="s">
        <v>278</v>
      </c>
      <c r="E37" s="55"/>
      <c r="F37" s="55"/>
      <c r="G37" s="55"/>
      <c r="H37" s="55"/>
      <c r="I37" s="55"/>
      <c r="J37" s="56"/>
      <c r="K37" s="56"/>
      <c r="L37" s="56"/>
      <c r="M37" s="57"/>
      <c r="N37" s="58"/>
      <c r="O37" s="55" t="str">
        <f>IF(Tableau13[[#This Row],[ -&gt; AT/DTA : Sur liste verte C2p (OUI/NON)
-&gt; ATex (Avis favorable / Avis défavorable)]]&lt;&gt;"",IF(AND(OR(Tableau13[[#This Row],[ -&gt; AT/DTA : Sur liste verte C2p (OUI/NON)
-&gt; ATex (Avis favorable / Avis défavorable)]]="OUI",Tableau13[[#This Row],[ -&gt; AT/DTA : Sur liste verte C2p (OUI/NON)
-&gt; ATex (Avis favorable / Avis défavorable)]]="FAVORABLE"),Tableau13[[#This Row],[VALIDITE]]=1),"TC","TNC"),"")</f>
        <v/>
      </c>
      <c r="P37" s="55"/>
    </row>
    <row r="38" spans="1:16" ht="30" x14ac:dyDescent="0.25">
      <c r="A38" s="65">
        <v>43480</v>
      </c>
      <c r="B38" s="55" t="s">
        <v>135</v>
      </c>
      <c r="C38" s="55" t="s">
        <v>272</v>
      </c>
      <c r="D38" s="55" t="s">
        <v>278</v>
      </c>
      <c r="E38" s="55"/>
      <c r="F38" s="55"/>
      <c r="G38" s="55"/>
      <c r="H38" s="55"/>
      <c r="I38" s="55"/>
      <c r="J38" s="56"/>
      <c r="K38" s="56"/>
      <c r="L38" s="56"/>
      <c r="M38" s="57"/>
      <c r="N38" s="58"/>
      <c r="O38" s="55" t="str">
        <f>IF(Tableau13[[#This Row],[ -&gt; AT/DTA : Sur liste verte C2p (OUI/NON)
-&gt; ATex (Avis favorable / Avis défavorable)]]&lt;&gt;"",IF(AND(OR(Tableau13[[#This Row],[ -&gt; AT/DTA : Sur liste verte C2p (OUI/NON)
-&gt; ATex (Avis favorable / Avis défavorable)]]="OUI",Tableau13[[#This Row],[ -&gt; AT/DTA : Sur liste verte C2p (OUI/NON)
-&gt; ATex (Avis favorable / Avis défavorable)]]="FAVORABLE"),Tableau13[[#This Row],[VALIDITE]]=1),"TC","TNC"),"")</f>
        <v/>
      </c>
      <c r="P38" s="55"/>
    </row>
    <row r="39" spans="1:16" ht="30" x14ac:dyDescent="0.25">
      <c r="A39" s="65">
        <v>43480</v>
      </c>
      <c r="B39" s="55" t="s">
        <v>135</v>
      </c>
      <c r="C39" s="55" t="s">
        <v>274</v>
      </c>
      <c r="D39" s="55" t="s">
        <v>275</v>
      </c>
      <c r="E39" s="55"/>
      <c r="F39" s="55"/>
      <c r="G39" s="55"/>
      <c r="H39" s="55"/>
      <c r="I39" s="55"/>
      <c r="J39" s="56"/>
      <c r="K39" s="56"/>
      <c r="L39" s="56"/>
      <c r="M39" s="57"/>
      <c r="N39" s="58"/>
      <c r="O39" s="55" t="str">
        <f>IF(Tableau13[[#This Row],[ -&gt; AT/DTA : Sur liste verte C2p (OUI/NON)
-&gt; ATex (Avis favorable / Avis défavorable)]]&lt;&gt;"",IF(AND(OR(Tableau13[[#This Row],[ -&gt; AT/DTA : Sur liste verte C2p (OUI/NON)
-&gt; ATex (Avis favorable / Avis défavorable)]]="OUI",Tableau13[[#This Row],[ -&gt; AT/DTA : Sur liste verte C2p (OUI/NON)
-&gt; ATex (Avis favorable / Avis défavorable)]]="FAVORABLE"),Tableau13[[#This Row],[VALIDITE]]=1),"TC","TNC"),"")</f>
        <v/>
      </c>
      <c r="P39" s="55"/>
    </row>
    <row r="40" spans="1:16" ht="30" x14ac:dyDescent="0.25">
      <c r="A40" s="66">
        <v>43480</v>
      </c>
      <c r="B40" s="55" t="s">
        <v>135</v>
      </c>
      <c r="C40" s="55" t="s">
        <v>255</v>
      </c>
      <c r="D40" s="55" t="s">
        <v>275</v>
      </c>
      <c r="E40" s="55"/>
      <c r="F40" s="55"/>
      <c r="G40" s="55"/>
      <c r="H40" s="55"/>
      <c r="I40" s="55"/>
      <c r="J40" s="56"/>
      <c r="K40" s="56"/>
      <c r="L40" s="56"/>
      <c r="M40" s="57"/>
      <c r="N40" s="58"/>
      <c r="O40" s="55" t="str">
        <f>IF(Tableau13[[#This Row],[ -&gt; AT/DTA : Sur liste verte C2p (OUI/NON)
-&gt; ATex (Avis favorable / Avis défavorable)]]&lt;&gt;"",IF(AND(OR(Tableau13[[#This Row],[ -&gt; AT/DTA : Sur liste verte C2p (OUI/NON)
-&gt; ATex (Avis favorable / Avis défavorable)]]="OUI",Tableau13[[#This Row],[ -&gt; AT/DTA : Sur liste verte C2p (OUI/NON)
-&gt; ATex (Avis favorable / Avis défavorable)]]="FAVORABLE"),Tableau13[[#This Row],[VALIDITE]]=1),"TC","TNC"),"")</f>
        <v/>
      </c>
      <c r="P40" s="55"/>
    </row>
    <row r="41" spans="1:16" ht="30" x14ac:dyDescent="0.25">
      <c r="A41" s="65">
        <v>43480</v>
      </c>
      <c r="B41" s="55" t="s">
        <v>135</v>
      </c>
      <c r="C41" s="55" t="s">
        <v>256</v>
      </c>
      <c r="D41" s="55" t="s">
        <v>275</v>
      </c>
      <c r="E41" s="55"/>
      <c r="F41" s="55"/>
      <c r="G41" s="55"/>
      <c r="H41" s="55"/>
      <c r="I41" s="55"/>
      <c r="J41" s="56"/>
      <c r="K41" s="56"/>
      <c r="L41" s="56"/>
      <c r="M41" s="57"/>
      <c r="N41" s="58"/>
      <c r="O41" s="55" t="str">
        <f>IF(Tableau13[[#This Row],[ -&gt; AT/DTA : Sur liste verte C2p (OUI/NON)
-&gt; ATex (Avis favorable / Avis défavorable)]]&lt;&gt;"",IF(AND(OR(Tableau13[[#This Row],[ -&gt; AT/DTA : Sur liste verte C2p (OUI/NON)
-&gt; ATex (Avis favorable / Avis défavorable)]]="OUI",Tableau13[[#This Row],[ -&gt; AT/DTA : Sur liste verte C2p (OUI/NON)
-&gt; ATex (Avis favorable / Avis défavorable)]]="FAVORABLE"),Tableau13[[#This Row],[VALIDITE]]=1),"TC","TNC"),"")</f>
        <v/>
      </c>
      <c r="P41" s="55"/>
    </row>
    <row r="42" spans="1:16" ht="30" x14ac:dyDescent="0.25">
      <c r="A42" s="65">
        <v>43480</v>
      </c>
      <c r="B42" s="55" t="s">
        <v>135</v>
      </c>
      <c r="C42" s="55" t="s">
        <v>263</v>
      </c>
      <c r="D42" s="55" t="s">
        <v>275</v>
      </c>
      <c r="E42" s="55"/>
      <c r="F42" s="55"/>
      <c r="G42" s="55"/>
      <c r="H42" s="55"/>
      <c r="I42" s="55"/>
      <c r="J42" s="56"/>
      <c r="K42" s="56"/>
      <c r="L42" s="56"/>
      <c r="M42" s="57"/>
      <c r="N42" s="58"/>
      <c r="O42" s="55" t="str">
        <f>IF(Tableau13[[#This Row],[ -&gt; AT/DTA : Sur liste verte C2p (OUI/NON)
-&gt; ATex (Avis favorable / Avis défavorable)]]&lt;&gt;"",IF(AND(OR(Tableau13[[#This Row],[ -&gt; AT/DTA : Sur liste verte C2p (OUI/NON)
-&gt; ATex (Avis favorable / Avis défavorable)]]="OUI",Tableau13[[#This Row],[ -&gt; AT/DTA : Sur liste verte C2p (OUI/NON)
-&gt; ATex (Avis favorable / Avis défavorable)]]="FAVORABLE"),Tableau13[[#This Row],[VALIDITE]]=1),"TC","TNC"),"")</f>
        <v/>
      </c>
      <c r="P42" s="55"/>
    </row>
    <row r="43" spans="1:16" ht="30" x14ac:dyDescent="0.25">
      <c r="A43" s="65">
        <v>43480</v>
      </c>
      <c r="B43" s="55" t="s">
        <v>135</v>
      </c>
      <c r="C43" s="55" t="s">
        <v>259</v>
      </c>
      <c r="D43" s="55" t="s">
        <v>275</v>
      </c>
      <c r="E43" s="55"/>
      <c r="F43" s="55"/>
      <c r="G43" s="55"/>
      <c r="H43" s="55"/>
      <c r="I43" s="55"/>
      <c r="J43" s="56"/>
      <c r="K43" s="56"/>
      <c r="L43" s="56"/>
      <c r="M43" s="57"/>
      <c r="N43" s="58"/>
      <c r="O43" s="55" t="str">
        <f>IF(Tableau13[[#This Row],[ -&gt; AT/DTA : Sur liste verte C2p (OUI/NON)
-&gt; ATex (Avis favorable / Avis défavorable)]]&lt;&gt;"",IF(AND(OR(Tableau13[[#This Row],[ -&gt; AT/DTA : Sur liste verte C2p (OUI/NON)
-&gt; ATex (Avis favorable / Avis défavorable)]]="OUI",Tableau13[[#This Row],[ -&gt; AT/DTA : Sur liste verte C2p (OUI/NON)
-&gt; ATex (Avis favorable / Avis défavorable)]]="FAVORABLE"),Tableau13[[#This Row],[VALIDITE]]=1),"TC","TNC"),"")</f>
        <v/>
      </c>
      <c r="P43" s="55"/>
    </row>
    <row r="44" spans="1:16" s="3" customFormat="1" ht="30" x14ac:dyDescent="0.25">
      <c r="A44" s="65">
        <v>43480</v>
      </c>
      <c r="B44" s="55" t="s">
        <v>135</v>
      </c>
      <c r="C44" s="55" t="s">
        <v>260</v>
      </c>
      <c r="D44" s="55" t="s">
        <v>275</v>
      </c>
      <c r="E44" s="55"/>
      <c r="F44" s="55"/>
      <c r="G44" s="55"/>
      <c r="H44" s="55"/>
      <c r="I44" s="55"/>
      <c r="J44" s="56"/>
      <c r="K44" s="56"/>
      <c r="L44" s="56"/>
      <c r="M44" s="57"/>
      <c r="N44" s="58"/>
      <c r="O44" s="55" t="str">
        <f>IF(Tableau13[[#This Row],[ -&gt; AT/DTA : Sur liste verte C2p (OUI/NON)
-&gt; ATex (Avis favorable / Avis défavorable)]]&lt;&gt;"",IF(AND(OR(Tableau13[[#This Row],[ -&gt; AT/DTA : Sur liste verte C2p (OUI/NON)
-&gt; ATex (Avis favorable / Avis défavorable)]]="OUI",Tableau13[[#This Row],[ -&gt; AT/DTA : Sur liste verte C2p (OUI/NON)
-&gt; ATex (Avis favorable / Avis défavorable)]]="FAVORABLE"),Tableau13[[#This Row],[VALIDITE]]=1),"TC","TNC"),"")</f>
        <v/>
      </c>
      <c r="P44" s="55"/>
    </row>
    <row r="45" spans="1:16" ht="30" x14ac:dyDescent="0.25">
      <c r="A45" s="65">
        <v>43480</v>
      </c>
      <c r="B45" s="55" t="s">
        <v>135</v>
      </c>
      <c r="C45" s="55" t="s">
        <v>261</v>
      </c>
      <c r="D45" s="55" t="s">
        <v>275</v>
      </c>
      <c r="E45" s="55"/>
      <c r="F45" s="55"/>
      <c r="G45" s="55"/>
      <c r="H45" s="55"/>
      <c r="I45" s="55"/>
      <c r="J45" s="56"/>
      <c r="K45" s="56"/>
      <c r="L45" s="56"/>
      <c r="M45" s="57"/>
      <c r="N45" s="58"/>
      <c r="O45" s="55" t="str">
        <f>IF(Tableau13[[#This Row],[ -&gt; AT/DTA : Sur liste verte C2p (OUI/NON)
-&gt; ATex (Avis favorable / Avis défavorable)]]&lt;&gt;"",IF(AND(OR(Tableau13[[#This Row],[ -&gt; AT/DTA : Sur liste verte C2p (OUI/NON)
-&gt; ATex (Avis favorable / Avis défavorable)]]="OUI",Tableau13[[#This Row],[ -&gt; AT/DTA : Sur liste verte C2p (OUI/NON)
-&gt; ATex (Avis favorable / Avis défavorable)]]="FAVORABLE"),Tableau13[[#This Row],[VALIDITE]]=1),"TC","TNC"),"")</f>
        <v/>
      </c>
      <c r="P45" s="55"/>
    </row>
    <row r="46" spans="1:16" ht="30" x14ac:dyDescent="0.25">
      <c r="A46" s="65">
        <v>43480</v>
      </c>
      <c r="B46" s="55" t="s">
        <v>135</v>
      </c>
      <c r="C46" s="55" t="s">
        <v>262</v>
      </c>
      <c r="D46" s="55" t="s">
        <v>275</v>
      </c>
      <c r="E46" s="55"/>
      <c r="F46" s="55"/>
      <c r="G46" s="55"/>
      <c r="H46" s="55"/>
      <c r="I46" s="55"/>
      <c r="J46" s="56"/>
      <c r="K46" s="56"/>
      <c r="L46" s="56"/>
      <c r="M46" s="57"/>
      <c r="N46" s="58"/>
      <c r="O46" s="55" t="str">
        <f>IF(Tableau13[[#This Row],[ -&gt; AT/DTA : Sur liste verte C2p (OUI/NON)
-&gt; ATex (Avis favorable / Avis défavorable)]]&lt;&gt;"",IF(AND(OR(Tableau13[[#This Row],[ -&gt; AT/DTA : Sur liste verte C2p (OUI/NON)
-&gt; ATex (Avis favorable / Avis défavorable)]]="OUI",Tableau13[[#This Row],[ -&gt; AT/DTA : Sur liste verte C2p (OUI/NON)
-&gt; ATex (Avis favorable / Avis défavorable)]]="FAVORABLE"),Tableau13[[#This Row],[VALIDITE]]=1),"TC","TNC"),"")</f>
        <v/>
      </c>
      <c r="P46" s="55"/>
    </row>
    <row r="47" spans="1:16" hidden="1" x14ac:dyDescent="0.25">
      <c r="A47" s="67"/>
    </row>
    <row r="48" spans="1:16" hidden="1" x14ac:dyDescent="0.25">
      <c r="A48" s="67"/>
    </row>
    <row r="49" spans="1:1" hidden="1" x14ac:dyDescent="0.25">
      <c r="A49" s="67"/>
    </row>
    <row r="50" spans="1:1" hidden="1" x14ac:dyDescent="0.25">
      <c r="A50" s="67"/>
    </row>
    <row r="51" spans="1:1" hidden="1" x14ac:dyDescent="0.25">
      <c r="A51" s="67"/>
    </row>
    <row r="52" spans="1:1" hidden="1" x14ac:dyDescent="0.25">
      <c r="A52" s="67"/>
    </row>
    <row r="53" spans="1:1" hidden="1" x14ac:dyDescent="0.25">
      <c r="A53" s="67"/>
    </row>
    <row r="54" spans="1:1" hidden="1" x14ac:dyDescent="0.25">
      <c r="A54" s="67"/>
    </row>
    <row r="55" spans="1:1" hidden="1" x14ac:dyDescent="0.25">
      <c r="A55" s="67"/>
    </row>
    <row r="56" spans="1:1" hidden="1" x14ac:dyDescent="0.25">
      <c r="A56" s="67"/>
    </row>
    <row r="57" spans="1:1" hidden="1" x14ac:dyDescent="0.25">
      <c r="A57" s="67"/>
    </row>
    <row r="58" spans="1:1" hidden="1" x14ac:dyDescent="0.25">
      <c r="A58" s="67"/>
    </row>
    <row r="59" spans="1:1" hidden="1" x14ac:dyDescent="0.25">
      <c r="A59" s="67"/>
    </row>
    <row r="60" spans="1:1" x14ac:dyDescent="0.25"/>
    <row r="61" spans="1:1" x14ac:dyDescent="0.25"/>
    <row r="62" spans="1:1" x14ac:dyDescent="0.25"/>
  </sheetData>
  <sheetProtection algorithmName="SHA-512" hashValue="1x73884gXh4ZcjiAkLu4BO50C2Q/x+0WMjlXeKDwM1PcB66LlAdyY1L1k0wUoURY1twCObVZKeULZWb9wgUCVA==" saltValue="AgREaQTmSKH1Hyst+SzP+g==" spinCount="100000" sheet="1" objects="1" scenarios="1" selectLockedCells="1" sort="0" autoFilter="0" selectUnlockedCells="1"/>
  <mergeCells count="10">
    <mergeCell ref="E18:F20"/>
    <mergeCell ref="G18:P20"/>
    <mergeCell ref="B18:D20"/>
    <mergeCell ref="A18:A20"/>
    <mergeCell ref="P1:P17"/>
    <mergeCell ref="A17:O17"/>
    <mergeCell ref="A9:O15"/>
    <mergeCell ref="A1:B8"/>
    <mergeCell ref="C16:O16"/>
    <mergeCell ref="H1:O8"/>
  </mergeCells>
  <conditionalFormatting sqref="O21:O496">
    <cfRule type="cellIs" dxfId="10" priority="12" operator="equal">
      <formula>"TNC"</formula>
    </cfRule>
  </conditionalFormatting>
  <conditionalFormatting sqref="M47:M496">
    <cfRule type="expression" dxfId="9" priority="7">
      <formula>AND($M74=0,$M74&lt;&gt;"")</formula>
    </cfRule>
    <cfRule type="cellIs" dxfId="8" priority="8" operator="equal">
      <formula>1</formula>
    </cfRule>
  </conditionalFormatting>
  <conditionalFormatting sqref="M22:M27">
    <cfRule type="expression" dxfId="7" priority="910">
      <formula>AND($M48=0,$M48&lt;&gt;"")</formula>
    </cfRule>
    <cfRule type="cellIs" dxfId="6" priority="911" operator="equal">
      <formula>1</formula>
    </cfRule>
  </conditionalFormatting>
  <conditionalFormatting sqref="M29:M46">
    <cfRule type="expression" dxfId="5" priority="922">
      <formula>AND($M54=0,$M54&lt;&gt;"")</formula>
    </cfRule>
    <cfRule type="cellIs" dxfId="4" priority="923" operator="equal">
      <formula>1</formula>
    </cfRule>
  </conditionalFormatting>
  <conditionalFormatting sqref="M21">
    <cfRule type="expression" dxfId="3" priority="1241">
      <formula>AND(#REF!=0,#REF!&lt;&gt;"")</formula>
    </cfRule>
    <cfRule type="cellIs" dxfId="2" priority="1242" operator="equal">
      <formula>1</formula>
    </cfRule>
  </conditionalFormatting>
  <conditionalFormatting sqref="M28">
    <cfRule type="cellIs" dxfId="1" priority="1" operator="equal">
      <formula>0</formula>
    </cfRule>
    <cfRule type="cellIs" dxfId="0" priority="2" operator="equal">
      <formula>1</formula>
    </cfRule>
  </conditionalFormatting>
  <dataValidations count="1">
    <dataValidation allowBlank="1" showInputMessage="1" sqref="A1 H1 P1 A9 M28 Q1:XFD17" xr:uid="{9E1927DF-328A-4713-A449-963C54EE62D0}"/>
  </dataValidations>
  <printOptions horizontalCentered="1"/>
  <pageMargins left="0.70866141732283472" right="0.70866141732283472" top="0.74803149606299213" bottom="0.74803149606299213" header="0.31496062992125984" footer="0.31496062992125984"/>
  <pageSetup paperSize="9" scale="39" fitToHeight="0" orientation="landscape" r:id="rId1"/>
  <drawing r:id="rId2"/>
  <legacyDrawingHF r:id="rId3"/>
  <tableParts count="1">
    <tablePart r:id="rId4"/>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3608C6-365D-4085-AECB-72FC6575677B}">
  <sheetPr>
    <tabColor theme="0" tint="-0.499984740745262"/>
  </sheetPr>
  <dimension ref="A1:G30"/>
  <sheetViews>
    <sheetView workbookViewId="0"/>
  </sheetViews>
  <sheetFormatPr baseColWidth="10" defaultRowHeight="15" x14ac:dyDescent="0.25"/>
  <cols>
    <col min="1" max="1" width="44.42578125" bestFit="1" customWidth="1"/>
    <col min="2" max="2" width="4.28515625" customWidth="1"/>
    <col min="4" max="4" width="4.28515625" customWidth="1"/>
    <col min="5" max="5" width="15.42578125" style="1" bestFit="1" customWidth="1"/>
    <col min="6" max="6" width="4.28515625" customWidth="1"/>
    <col min="7" max="7" width="30.7109375" style="6" customWidth="1"/>
    <col min="9" max="9" width="44.42578125" bestFit="1" customWidth="1"/>
    <col min="10" max="10" width="17.7109375" customWidth="1"/>
  </cols>
  <sheetData>
    <row r="1" spans="1:7" s="8" customFormat="1" ht="30" x14ac:dyDescent="0.25">
      <c r="A1" s="7" t="s">
        <v>144</v>
      </c>
      <c r="B1" s="7"/>
      <c r="C1" s="7" t="s">
        <v>63</v>
      </c>
      <c r="E1" s="7" t="s">
        <v>97</v>
      </c>
      <c r="G1" s="7" t="s">
        <v>195</v>
      </c>
    </row>
    <row r="2" spans="1:7" x14ac:dyDescent="0.25">
      <c r="A2" s="2" t="s">
        <v>9</v>
      </c>
      <c r="B2" s="2"/>
      <c r="C2" s="1" t="s">
        <v>64</v>
      </c>
      <c r="E2" s="1" t="s">
        <v>101</v>
      </c>
      <c r="G2" s="2" t="s">
        <v>210</v>
      </c>
    </row>
    <row r="3" spans="1:7" x14ac:dyDescent="0.25">
      <c r="A3" s="9" t="s">
        <v>174</v>
      </c>
      <c r="B3" s="2"/>
      <c r="C3" s="1" t="s">
        <v>65</v>
      </c>
      <c r="E3" s="1" t="s">
        <v>47</v>
      </c>
      <c r="G3" s="2" t="s">
        <v>282</v>
      </c>
    </row>
    <row r="4" spans="1:7" ht="18" customHeight="1" x14ac:dyDescent="0.25">
      <c r="A4" s="9" t="s">
        <v>170</v>
      </c>
      <c r="B4" s="2"/>
      <c r="C4" s="1" t="s">
        <v>66</v>
      </c>
      <c r="E4" s="1" t="s">
        <v>98</v>
      </c>
      <c r="G4" s="2" t="s">
        <v>205</v>
      </c>
    </row>
    <row r="5" spans="1:7" ht="18" customHeight="1" x14ac:dyDescent="0.25">
      <c r="A5" s="9" t="s">
        <v>188</v>
      </c>
      <c r="B5" s="2"/>
      <c r="C5" s="1" t="s">
        <v>54</v>
      </c>
      <c r="E5" s="1" t="s">
        <v>99</v>
      </c>
      <c r="G5" s="2" t="s">
        <v>217</v>
      </c>
    </row>
    <row r="6" spans="1:7" ht="18" customHeight="1" x14ac:dyDescent="0.25">
      <c r="A6" s="9" t="s">
        <v>169</v>
      </c>
      <c r="B6" s="2"/>
      <c r="C6" s="1" t="s">
        <v>55</v>
      </c>
      <c r="E6" s="1" t="s">
        <v>100</v>
      </c>
      <c r="G6" s="2" t="s">
        <v>207</v>
      </c>
    </row>
    <row r="7" spans="1:7" ht="18" customHeight="1" x14ac:dyDescent="0.25">
      <c r="A7" s="9" t="s">
        <v>171</v>
      </c>
      <c r="B7" s="2"/>
      <c r="C7" s="1" t="s">
        <v>56</v>
      </c>
      <c r="E7" s="1" t="s">
        <v>102</v>
      </c>
      <c r="G7" s="2" t="s">
        <v>211</v>
      </c>
    </row>
    <row r="8" spans="1:7" ht="18" customHeight="1" x14ac:dyDescent="0.25">
      <c r="A8" s="9" t="s">
        <v>189</v>
      </c>
      <c r="C8" s="1" t="s">
        <v>57</v>
      </c>
      <c r="E8" s="1" t="s">
        <v>103</v>
      </c>
      <c r="G8" s="6" t="s">
        <v>214</v>
      </c>
    </row>
    <row r="9" spans="1:7" x14ac:dyDescent="0.25">
      <c r="A9" s="9" t="s">
        <v>172</v>
      </c>
      <c r="C9" s="1" t="s">
        <v>58</v>
      </c>
      <c r="E9" s="1" t="s">
        <v>104</v>
      </c>
      <c r="G9" s="6" t="s">
        <v>212</v>
      </c>
    </row>
    <row r="10" spans="1:7" x14ac:dyDescent="0.25">
      <c r="A10" s="9" t="s">
        <v>192</v>
      </c>
      <c r="C10" s="1" t="s">
        <v>67</v>
      </c>
      <c r="E10" s="1" t="s">
        <v>105</v>
      </c>
      <c r="G10" s="6" t="s">
        <v>280</v>
      </c>
    </row>
    <row r="11" spans="1:7" ht="30" x14ac:dyDescent="0.25">
      <c r="A11" s="19" t="s">
        <v>213</v>
      </c>
      <c r="C11" s="1" t="s">
        <v>59</v>
      </c>
      <c r="G11" s="2" t="s">
        <v>208</v>
      </c>
    </row>
    <row r="12" spans="1:7" x14ac:dyDescent="0.25">
      <c r="A12" s="1" t="s">
        <v>247</v>
      </c>
      <c r="C12" s="1" t="s">
        <v>68</v>
      </c>
      <c r="G12" s="2" t="s">
        <v>215</v>
      </c>
    </row>
    <row r="13" spans="1:7" ht="18" customHeight="1" x14ac:dyDescent="0.25">
      <c r="A13" s="1" t="s">
        <v>238</v>
      </c>
      <c r="C13" s="1" t="s">
        <v>60</v>
      </c>
      <c r="G13" s="2" t="s">
        <v>286</v>
      </c>
    </row>
    <row r="14" spans="1:7" x14ac:dyDescent="0.25">
      <c r="A14" s="9" t="s">
        <v>173</v>
      </c>
      <c r="C14" s="1" t="s">
        <v>61</v>
      </c>
      <c r="G14" s="2" t="s">
        <v>209</v>
      </c>
    </row>
    <row r="15" spans="1:7" x14ac:dyDescent="0.25">
      <c r="A15" s="9" t="s">
        <v>191</v>
      </c>
      <c r="C15" s="1" t="s">
        <v>62</v>
      </c>
    </row>
    <row r="16" spans="1:7" x14ac:dyDescent="0.25">
      <c r="A16" s="1" t="s">
        <v>145</v>
      </c>
    </row>
    <row r="17" spans="1:1" x14ac:dyDescent="0.25">
      <c r="A17" s="1" t="s">
        <v>202</v>
      </c>
    </row>
    <row r="18" spans="1:1" x14ac:dyDescent="0.25">
      <c r="A18" s="1" t="s">
        <v>204</v>
      </c>
    </row>
    <row r="19" spans="1:1" x14ac:dyDescent="0.25">
      <c r="A19" s="1" t="s">
        <v>203</v>
      </c>
    </row>
    <row r="20" spans="1:1" x14ac:dyDescent="0.25">
      <c r="A20" s="1" t="s">
        <v>147</v>
      </c>
    </row>
    <row r="21" spans="1:1" x14ac:dyDescent="0.25">
      <c r="A21" s="1" t="s">
        <v>206</v>
      </c>
    </row>
    <row r="22" spans="1:1" x14ac:dyDescent="0.25">
      <c r="A22" s="1" t="s">
        <v>148</v>
      </c>
    </row>
    <row r="23" spans="1:1" x14ac:dyDescent="0.25">
      <c r="A23" s="1" t="s">
        <v>146</v>
      </c>
    </row>
    <row r="24" spans="1:1" x14ac:dyDescent="0.25">
      <c r="A24" s="1" t="s">
        <v>149</v>
      </c>
    </row>
    <row r="25" spans="1:1" x14ac:dyDescent="0.25">
      <c r="A25" s="2" t="s">
        <v>8</v>
      </c>
    </row>
    <row r="26" spans="1:1" x14ac:dyDescent="0.25">
      <c r="A26" s="6" t="s">
        <v>220</v>
      </c>
    </row>
    <row r="27" spans="1:1" x14ac:dyDescent="0.25">
      <c r="A27" s="1" t="s">
        <v>168</v>
      </c>
    </row>
    <row r="28" spans="1:1" x14ac:dyDescent="0.25">
      <c r="A28" s="2" t="s">
        <v>10</v>
      </c>
    </row>
    <row r="29" spans="1:1" x14ac:dyDescent="0.25">
      <c r="A29" s="2" t="s">
        <v>11</v>
      </c>
    </row>
    <row r="30" spans="1:1" x14ac:dyDescent="0.25">
      <c r="A30" s="9" t="s">
        <v>190</v>
      </c>
    </row>
  </sheetData>
  <sortState xmlns:xlrd2="http://schemas.microsoft.com/office/spreadsheetml/2017/richdata2" ref="G2:G14">
    <sortCondition ref="G14"/>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5</vt:i4>
      </vt:variant>
      <vt:variant>
        <vt:lpstr>Plages nommées</vt:lpstr>
      </vt:variant>
      <vt:variant>
        <vt:i4>6</vt:i4>
      </vt:variant>
    </vt:vector>
  </HeadingPairs>
  <TitlesOfParts>
    <vt:vector size="11" baseType="lpstr">
      <vt:lpstr>ACCUEIL</vt:lpstr>
      <vt:lpstr>SUIVI VERSIONS</vt:lpstr>
      <vt:lpstr>FACADE</vt:lpstr>
      <vt:lpstr>ACCESSOIRE DE FACADE</vt:lpstr>
      <vt:lpstr>LISTES</vt:lpstr>
      <vt:lpstr>'ACCESSOIRE DE FACADE'!Impression_des_titres</vt:lpstr>
      <vt:lpstr>FACADE!Impression_des_titres</vt:lpstr>
      <vt:lpstr>LISTE_GS</vt:lpstr>
      <vt:lpstr>TYPE_ASPECT</vt:lpstr>
      <vt:lpstr>TYPE_DOCUMENT</vt:lpstr>
      <vt:lpstr>TYPE_FACADE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Sylvain</dc:creator>
  <cp:lastModifiedBy>SD</cp:lastModifiedBy>
  <cp:lastPrinted>2021-03-08T13:45:23Z</cp:lastPrinted>
  <dcterms:created xsi:type="dcterms:W3CDTF">2019-10-04T09:10:41Z</dcterms:created>
  <dcterms:modified xsi:type="dcterms:W3CDTF">2022-04-12T12:40:08Z</dcterms:modified>
</cp:coreProperties>
</file>